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6\HP更新用\"/>
    </mc:Choice>
  </mc:AlternateContent>
  <xr:revisionPtr revIDLastSave="0" documentId="8_{7507BE68-5F67-4095-80C6-B57F129A4F19}" xr6:coauthVersionLast="47" xr6:coauthVersionMax="47" xr10:uidLastSave="{00000000-0000-0000-0000-000000000000}"/>
  <bookViews>
    <workbookView xWindow="-120" yWindow="-120" windowWidth="29040" windowHeight="15720" tabRatio="860" xr2:uid="{00000000-000D-0000-FFFF-FFFF00000000}"/>
  </bookViews>
  <sheets>
    <sheet name="R6(2025)" sheetId="25" r:id="rId1"/>
    <sheet name="R6(2024)" sheetId="24" r:id="rId2"/>
    <sheet name="R5(2023)" sheetId="23" r:id="rId3"/>
    <sheet name="R4(2022)" sheetId="22" r:id="rId4"/>
    <sheet name="R3(2021)" sheetId="21" r:id="rId5"/>
    <sheet name="R2(2020)" sheetId="20" r:id="rId6"/>
    <sheet name="R1(2019)" sheetId="19" r:id="rId7"/>
    <sheet name="H30(2018)" sheetId="18" r:id="rId8"/>
    <sheet name="H29(2017)" sheetId="17" r:id="rId9"/>
    <sheet name="H28(2016)" sheetId="16" r:id="rId10"/>
    <sheet name="H27(2015)" sheetId="15" r:id="rId11"/>
    <sheet name="H26(2014)" sheetId="14" r:id="rId12"/>
    <sheet name="H25(2013)" sheetId="13" r:id="rId13"/>
    <sheet name="H24(2012)" sheetId="12" r:id="rId14"/>
    <sheet name="H23(2011)" sheetId="11" r:id="rId15"/>
    <sheet name="H22(2010)" sheetId="10" r:id="rId16"/>
    <sheet name="H21(2009)" sheetId="9" r:id="rId17"/>
    <sheet name="H20(2008)" sheetId="1" r:id="rId18"/>
    <sheet name="H19(2007)" sheetId="2" r:id="rId19"/>
    <sheet name="H18(2006)" sheetId="8" r:id="rId20"/>
    <sheet name="H17(2005)" sheetId="7" r:id="rId21"/>
    <sheet name="H16(2004)" sheetId="6" r:id="rId22"/>
    <sheet name="H15(2003)" sheetId="5" r:id="rId23"/>
    <sheet name="H14(2002)" sheetId="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5" l="1"/>
  <c r="B25" i="25"/>
  <c r="F24" i="25"/>
  <c r="B24" i="25"/>
  <c r="F23" i="25"/>
  <c r="B23" i="25"/>
  <c r="F22" i="25"/>
  <c r="B22" i="25"/>
  <c r="N19" i="25" s="1"/>
  <c r="F21" i="25"/>
  <c r="B21" i="25"/>
  <c r="F20" i="25"/>
  <c r="B20" i="25"/>
  <c r="N21" i="25" s="1"/>
  <c r="F19" i="25"/>
  <c r="B19" i="25"/>
  <c r="J18" i="25"/>
  <c r="B18" i="25"/>
  <c r="J17" i="25"/>
  <c r="B17" i="25"/>
  <c r="J16" i="25"/>
  <c r="B16" i="25"/>
  <c r="J15" i="25"/>
  <c r="B15" i="25"/>
  <c r="J14" i="25"/>
  <c r="B14" i="25"/>
  <c r="J13" i="25"/>
  <c r="N13" i="25" s="1"/>
  <c r="B13" i="25"/>
  <c r="J12" i="25"/>
  <c r="B12" i="25"/>
  <c r="N14" i="25" s="1"/>
  <c r="J11" i="25"/>
  <c r="F11" i="25"/>
  <c r="J10" i="25"/>
  <c r="F10" i="25"/>
  <c r="J9" i="25"/>
  <c r="F9" i="25"/>
  <c r="J8" i="25"/>
  <c r="F8" i="25"/>
  <c r="J7" i="25"/>
  <c r="F7" i="25"/>
  <c r="J6" i="25"/>
  <c r="F6" i="25"/>
  <c r="J5" i="25"/>
  <c r="F5" i="25"/>
  <c r="N6" i="25" s="1"/>
  <c r="O19" i="25" l="1"/>
  <c r="N7" i="25"/>
  <c r="N20" i="25"/>
  <c r="N5" i="25"/>
  <c r="O5" i="25" s="1"/>
  <c r="P5" i="25" s="1"/>
  <c r="N12" i="25"/>
  <c r="O12" i="25" s="1"/>
  <c r="P12" i="25" s="1"/>
  <c r="P19" i="25" l="1"/>
  <c r="F25" i="24" l="1"/>
  <c r="B25" i="24"/>
  <c r="F24" i="24"/>
  <c r="B24" i="24"/>
  <c r="F23" i="24"/>
  <c r="B23" i="24"/>
  <c r="F22" i="24"/>
  <c r="B22" i="24"/>
  <c r="F21" i="24"/>
  <c r="B21" i="24"/>
  <c r="N20" i="24"/>
  <c r="F20" i="24"/>
  <c r="N21" i="24" s="1"/>
  <c r="B20" i="24"/>
  <c r="N19" i="24"/>
  <c r="O19" i="24" s="1"/>
  <c r="F19" i="24"/>
  <c r="B19" i="24"/>
  <c r="J18" i="24"/>
  <c r="B18" i="24"/>
  <c r="J17" i="24"/>
  <c r="B17" i="24"/>
  <c r="J16" i="24"/>
  <c r="B16" i="24"/>
  <c r="J15" i="24"/>
  <c r="B15" i="24"/>
  <c r="J14" i="24"/>
  <c r="B14" i="24"/>
  <c r="J13" i="24"/>
  <c r="B13" i="24"/>
  <c r="J12" i="24"/>
  <c r="N13" i="24" s="1"/>
  <c r="B12" i="24"/>
  <c r="J11" i="24"/>
  <c r="F11" i="24"/>
  <c r="J10" i="24"/>
  <c r="F10" i="24"/>
  <c r="J9" i="24"/>
  <c r="F9" i="24"/>
  <c r="J8" i="24"/>
  <c r="F8" i="24"/>
  <c r="J7" i="24"/>
  <c r="F7" i="24"/>
  <c r="J6" i="24"/>
  <c r="F6" i="24"/>
  <c r="J5" i="24"/>
  <c r="F5" i="24"/>
  <c r="N6" i="24" s="1"/>
  <c r="N12" i="24" l="1"/>
  <c r="O12" i="24" s="1"/>
  <c r="N14" i="24"/>
  <c r="N5" i="24"/>
  <c r="O5" i="24" s="1"/>
  <c r="P5" i="24" s="1"/>
  <c r="N7" i="24"/>
  <c r="P12" i="24" l="1"/>
  <c r="P19" i="24"/>
  <c r="F25" i="23" l="1"/>
  <c r="B25" i="23"/>
  <c r="F24" i="23"/>
  <c r="B24" i="23"/>
  <c r="F23" i="23"/>
  <c r="B23" i="23"/>
  <c r="F22" i="23"/>
  <c r="B22" i="23"/>
  <c r="F21" i="23"/>
  <c r="B21" i="23"/>
  <c r="F20" i="23"/>
  <c r="B20" i="23"/>
  <c r="F19" i="23"/>
  <c r="B19" i="23"/>
  <c r="J18" i="23"/>
  <c r="B18" i="23"/>
  <c r="J17" i="23"/>
  <c r="B17" i="23"/>
  <c r="J16" i="23"/>
  <c r="B16" i="23"/>
  <c r="J15" i="23"/>
  <c r="B15" i="23"/>
  <c r="J14" i="23"/>
  <c r="B14" i="23"/>
  <c r="J13" i="23"/>
  <c r="B13" i="23"/>
  <c r="J12" i="23"/>
  <c r="B12" i="23"/>
  <c r="J11" i="23"/>
  <c r="F11" i="23"/>
  <c r="J10" i="23"/>
  <c r="F10" i="23"/>
  <c r="J9" i="23"/>
  <c r="F9" i="23"/>
  <c r="J8" i="23"/>
  <c r="F8" i="23"/>
  <c r="J7" i="23"/>
  <c r="F7" i="23"/>
  <c r="J6" i="23"/>
  <c r="F6" i="23"/>
  <c r="J5" i="23"/>
  <c r="F5" i="23"/>
  <c r="N7" i="23" l="1"/>
  <c r="N6" i="23"/>
  <c r="N5" i="23"/>
  <c r="O5" i="23" s="1"/>
  <c r="N14" i="23"/>
  <c r="N13" i="23"/>
  <c r="N12" i="23"/>
  <c r="O12" i="23" s="1"/>
  <c r="N21" i="23"/>
  <c r="N20" i="23"/>
  <c r="N19" i="23"/>
  <c r="O19" i="23" l="1"/>
  <c r="P19" i="23" s="1"/>
  <c r="P12" i="23"/>
  <c r="P5" i="23"/>
  <c r="J24" i="22" l="1"/>
  <c r="F24" i="22"/>
  <c r="B24" i="22"/>
  <c r="J23" i="22"/>
  <c r="F23" i="22"/>
  <c r="B23" i="22"/>
  <c r="J22" i="22"/>
  <c r="F22" i="22"/>
  <c r="B22" i="22"/>
  <c r="J21" i="22"/>
  <c r="F21" i="22"/>
  <c r="B21" i="22"/>
  <c r="J20" i="22"/>
  <c r="F20" i="22"/>
  <c r="B20" i="22"/>
  <c r="N19" i="22"/>
  <c r="F19" i="22"/>
  <c r="B19" i="22"/>
  <c r="N18" i="22"/>
  <c r="F18" i="22"/>
  <c r="B18" i="22"/>
  <c r="N17" i="22"/>
  <c r="F17" i="22"/>
  <c r="B17" i="22"/>
  <c r="N16" i="22"/>
  <c r="F16" i="22"/>
  <c r="B16" i="22"/>
  <c r="N15" i="22"/>
  <c r="F15" i="22"/>
  <c r="B15" i="22"/>
  <c r="N14" i="22"/>
  <c r="J14" i="22"/>
  <c r="B14" i="22"/>
  <c r="N13" i="22"/>
  <c r="J13" i="22"/>
  <c r="B13" i="22"/>
  <c r="N12" i="22"/>
  <c r="J12" i="22"/>
  <c r="B12" i="22"/>
  <c r="N11" i="22"/>
  <c r="J11" i="22"/>
  <c r="B11" i="22"/>
  <c r="N10" i="22"/>
  <c r="J10" i="22"/>
  <c r="B10" i="22"/>
  <c r="N9" i="22"/>
  <c r="J9" i="22"/>
  <c r="F9" i="22"/>
  <c r="N8" i="22"/>
  <c r="J8" i="22"/>
  <c r="F8" i="22"/>
  <c r="N7" i="22"/>
  <c r="J7" i="22"/>
  <c r="F7" i="22"/>
  <c r="N6" i="22"/>
  <c r="J6" i="22"/>
  <c r="F6" i="22"/>
  <c r="N5" i="22"/>
  <c r="J5" i="22"/>
  <c r="F5" i="22"/>
  <c r="R6" i="22" l="1"/>
  <c r="R5" i="22"/>
  <c r="S5" i="22" s="1"/>
  <c r="R7" i="22"/>
  <c r="R12" i="22"/>
  <c r="R11" i="22"/>
  <c r="R10" i="22"/>
  <c r="S10" i="22" s="1"/>
  <c r="R17" i="22"/>
  <c r="R16" i="22"/>
  <c r="R15" i="22"/>
  <c r="R22" i="22"/>
  <c r="R21" i="22"/>
  <c r="R20" i="22"/>
  <c r="S20" i="22" s="1"/>
  <c r="N29" i="21"/>
  <c r="J29" i="21"/>
  <c r="F29" i="21"/>
  <c r="B29" i="21"/>
  <c r="N28" i="21"/>
  <c r="J28" i="21"/>
  <c r="F28" i="21"/>
  <c r="B28" i="21"/>
  <c r="N27" i="21"/>
  <c r="J27" i="21"/>
  <c r="F27" i="21"/>
  <c r="B27" i="21"/>
  <c r="N26" i="21"/>
  <c r="J26" i="21"/>
  <c r="F26" i="21"/>
  <c r="B26" i="21"/>
  <c r="J25" i="21"/>
  <c r="F25" i="21"/>
  <c r="B25" i="21"/>
  <c r="V25" i="21" s="1"/>
  <c r="R24" i="21"/>
  <c r="J24" i="21"/>
  <c r="F24" i="21"/>
  <c r="B24" i="21"/>
  <c r="R23" i="21"/>
  <c r="J23" i="21"/>
  <c r="F23" i="21"/>
  <c r="B23" i="21"/>
  <c r="R22" i="21"/>
  <c r="J22" i="21"/>
  <c r="F22" i="21"/>
  <c r="B22" i="21"/>
  <c r="R21" i="21"/>
  <c r="J21" i="21"/>
  <c r="F21" i="21"/>
  <c r="B21" i="21"/>
  <c r="J20" i="21"/>
  <c r="V22" i="21" s="1"/>
  <c r="R19" i="21"/>
  <c r="N19" i="21"/>
  <c r="F19" i="21"/>
  <c r="B19" i="21"/>
  <c r="R18" i="21"/>
  <c r="N18" i="21"/>
  <c r="F18" i="21"/>
  <c r="B18" i="21"/>
  <c r="R17" i="21"/>
  <c r="N17" i="21"/>
  <c r="F17" i="21"/>
  <c r="B17" i="21"/>
  <c r="R16" i="21"/>
  <c r="N16" i="21"/>
  <c r="F16" i="21"/>
  <c r="B16" i="21"/>
  <c r="R15" i="21"/>
  <c r="N15" i="21"/>
  <c r="F15" i="21"/>
  <c r="B15" i="21"/>
  <c r="R14" i="21"/>
  <c r="N14" i="21"/>
  <c r="J14" i="21"/>
  <c r="B14" i="21"/>
  <c r="R13" i="21"/>
  <c r="N13" i="21"/>
  <c r="J13" i="21"/>
  <c r="B13" i="21"/>
  <c r="R12" i="21"/>
  <c r="N12" i="21"/>
  <c r="J12" i="21"/>
  <c r="B12" i="21"/>
  <c r="R11" i="21"/>
  <c r="N11" i="21"/>
  <c r="J11" i="21"/>
  <c r="B11" i="21"/>
  <c r="R10" i="21"/>
  <c r="J10" i="21"/>
  <c r="B10" i="21"/>
  <c r="R9" i="21"/>
  <c r="N9" i="21"/>
  <c r="J9" i="21"/>
  <c r="F9" i="21"/>
  <c r="R8" i="21"/>
  <c r="N8" i="21"/>
  <c r="J8" i="21"/>
  <c r="F8" i="21"/>
  <c r="R7" i="21"/>
  <c r="N7" i="21"/>
  <c r="J7" i="21"/>
  <c r="F7" i="21"/>
  <c r="R6" i="21"/>
  <c r="N6" i="21"/>
  <c r="J6" i="21"/>
  <c r="F6" i="21"/>
  <c r="R5" i="21"/>
  <c r="J5" i="21"/>
  <c r="F5" i="21"/>
  <c r="V16" i="21" l="1"/>
  <c r="S15" i="22"/>
  <c r="T20" i="22" s="1"/>
  <c r="V6" i="21"/>
  <c r="V12" i="21"/>
  <c r="V10" i="21"/>
  <c r="W10" i="21" s="1"/>
  <c r="V11" i="21"/>
  <c r="V15" i="21"/>
  <c r="W15" i="21" s="1"/>
  <c r="V27" i="21"/>
  <c r="T15" i="22"/>
  <c r="T10" i="22"/>
  <c r="T5" i="22"/>
  <c r="V7" i="21"/>
  <c r="V17" i="21"/>
  <c r="V21" i="21"/>
  <c r="V26" i="21"/>
  <c r="W25" i="21" s="1"/>
  <c r="V20" i="21"/>
  <c r="V5" i="21"/>
  <c r="W5" i="21" l="1"/>
  <c r="W20" i="21"/>
  <c r="X25" i="21"/>
  <c r="X20" i="21"/>
  <c r="X10" i="21"/>
  <c r="X5" i="21"/>
  <c r="X15" i="21"/>
  <c r="J20" i="20" l="1"/>
  <c r="F20" i="20"/>
  <c r="B20" i="20"/>
  <c r="F19" i="20"/>
  <c r="B19" i="20"/>
  <c r="J18" i="20"/>
  <c r="F18" i="20"/>
  <c r="B18" i="20"/>
  <c r="J17" i="20"/>
  <c r="F17" i="20"/>
  <c r="B17" i="20"/>
  <c r="N16" i="20"/>
  <c r="F16" i="20"/>
  <c r="B16" i="20"/>
  <c r="N14" i="20"/>
  <c r="N13" i="20"/>
  <c r="F13" i="20"/>
  <c r="B13" i="20"/>
  <c r="N12" i="20"/>
  <c r="J12" i="20"/>
  <c r="B12" i="20"/>
  <c r="N11" i="20"/>
  <c r="N10" i="20"/>
  <c r="N9" i="20"/>
  <c r="J9" i="20"/>
  <c r="B9" i="20"/>
  <c r="R10" i="20" s="1"/>
  <c r="N8" i="20"/>
  <c r="J8" i="20"/>
  <c r="F8" i="20"/>
  <c r="N7" i="20"/>
  <c r="N6" i="20"/>
  <c r="N5" i="20"/>
  <c r="J5" i="20"/>
  <c r="R6" i="20" s="1"/>
  <c r="F5" i="20"/>
  <c r="R5" i="20" s="1"/>
  <c r="S5" i="20" s="1"/>
  <c r="R28" i="19"/>
  <c r="N28" i="19"/>
  <c r="J28" i="19"/>
  <c r="F28" i="19"/>
  <c r="B28" i="19"/>
  <c r="N27" i="19"/>
  <c r="F27" i="19"/>
  <c r="B27" i="19"/>
  <c r="N26" i="19"/>
  <c r="F26" i="19"/>
  <c r="B26" i="19"/>
  <c r="J25" i="19"/>
  <c r="F25" i="19"/>
  <c r="B25" i="19"/>
  <c r="V24" i="19"/>
  <c r="N24" i="19"/>
  <c r="J24" i="19"/>
  <c r="F24" i="19"/>
  <c r="B24" i="19"/>
  <c r="J23" i="19"/>
  <c r="F23" i="19"/>
  <c r="J22" i="19"/>
  <c r="N21" i="19"/>
  <c r="J21" i="19"/>
  <c r="B21" i="19"/>
  <c r="V20" i="19"/>
  <c r="R20" i="19"/>
  <c r="J20" i="19"/>
  <c r="F20" i="19"/>
  <c r="B20" i="19"/>
  <c r="V19" i="19"/>
  <c r="F19" i="19"/>
  <c r="B19" i="19"/>
  <c r="V18" i="19"/>
  <c r="J18" i="19"/>
  <c r="F18" i="19"/>
  <c r="B18" i="19"/>
  <c r="R17" i="19"/>
  <c r="J17" i="19"/>
  <c r="F17" i="19"/>
  <c r="B17" i="19"/>
  <c r="Z19" i="19"/>
  <c r="V16" i="19"/>
  <c r="R16" i="19"/>
  <c r="N16" i="19"/>
  <c r="F16" i="19"/>
  <c r="B16" i="19"/>
  <c r="R15" i="19"/>
  <c r="R14" i="19"/>
  <c r="N14" i="19"/>
  <c r="V13" i="19"/>
  <c r="R13" i="19"/>
  <c r="N13" i="19"/>
  <c r="B13" i="19"/>
  <c r="Z13" i="19" s="1"/>
  <c r="V12" i="19"/>
  <c r="R12" i="19"/>
  <c r="N12" i="19"/>
  <c r="J12" i="19"/>
  <c r="B12" i="19"/>
  <c r="V11" i="19"/>
  <c r="R11" i="19"/>
  <c r="N11" i="19"/>
  <c r="B11" i="19"/>
  <c r="V10" i="19"/>
  <c r="N10" i="19"/>
  <c r="B10" i="19"/>
  <c r="V9" i="19"/>
  <c r="N9" i="19"/>
  <c r="B9" i="19"/>
  <c r="V8" i="19"/>
  <c r="R8" i="19"/>
  <c r="N8" i="19"/>
  <c r="J8" i="19"/>
  <c r="F8" i="19"/>
  <c r="V7" i="19"/>
  <c r="N7" i="19"/>
  <c r="F7" i="19"/>
  <c r="V6" i="19"/>
  <c r="N6" i="19"/>
  <c r="F6" i="19"/>
  <c r="V5" i="19"/>
  <c r="R5" i="19"/>
  <c r="N5" i="19"/>
  <c r="J5" i="19"/>
  <c r="F5" i="19"/>
  <c r="Z7" i="19" s="1"/>
  <c r="Z18" i="19"/>
  <c r="R28" i="18"/>
  <c r="N28" i="18"/>
  <c r="J28" i="18"/>
  <c r="F28" i="18"/>
  <c r="B28" i="18"/>
  <c r="F27" i="18"/>
  <c r="R26" i="18"/>
  <c r="N26" i="18"/>
  <c r="J26" i="18"/>
  <c r="F26" i="18"/>
  <c r="R25" i="18"/>
  <c r="N25" i="18"/>
  <c r="J25" i="18"/>
  <c r="F25" i="18"/>
  <c r="B25" i="18"/>
  <c r="V24" i="18"/>
  <c r="N24" i="18"/>
  <c r="J24" i="18"/>
  <c r="F24" i="18"/>
  <c r="B24" i="18"/>
  <c r="N23" i="18"/>
  <c r="F23" i="18"/>
  <c r="V22" i="18"/>
  <c r="N22" i="18"/>
  <c r="F22" i="18"/>
  <c r="B22" i="18"/>
  <c r="V21" i="18"/>
  <c r="N21" i="18"/>
  <c r="J21" i="18"/>
  <c r="F21" i="18"/>
  <c r="B21" i="18"/>
  <c r="V20" i="18"/>
  <c r="R20" i="18"/>
  <c r="J20" i="18"/>
  <c r="F20" i="18"/>
  <c r="B20" i="18"/>
  <c r="R19" i="18"/>
  <c r="J19" i="18"/>
  <c r="F19" i="18"/>
  <c r="B19" i="18"/>
  <c r="V18" i="18"/>
  <c r="R18" i="18"/>
  <c r="F18" i="18"/>
  <c r="B18" i="18"/>
  <c r="V17" i="18"/>
  <c r="Z17" i="18" s="1"/>
  <c r="R17" i="18"/>
  <c r="J17" i="18"/>
  <c r="F17" i="18"/>
  <c r="B17" i="18"/>
  <c r="Z19" i="18" s="1"/>
  <c r="V16" i="18"/>
  <c r="R16" i="18"/>
  <c r="N16" i="18"/>
  <c r="F16" i="18"/>
  <c r="B16" i="18"/>
  <c r="N15" i="18"/>
  <c r="V14" i="18"/>
  <c r="F14" i="18"/>
  <c r="B14" i="18"/>
  <c r="V13" i="18"/>
  <c r="R13" i="18"/>
  <c r="N13" i="18"/>
  <c r="F13" i="18"/>
  <c r="B13" i="18"/>
  <c r="V12" i="18"/>
  <c r="R12" i="18"/>
  <c r="N12" i="18"/>
  <c r="J12" i="18"/>
  <c r="B12" i="18"/>
  <c r="V11" i="18"/>
  <c r="R11" i="18"/>
  <c r="N11" i="18"/>
  <c r="B11" i="18"/>
  <c r="V10" i="18"/>
  <c r="R10" i="18"/>
  <c r="N10" i="18"/>
  <c r="J10" i="18"/>
  <c r="B10" i="18"/>
  <c r="V9" i="18"/>
  <c r="R9" i="18"/>
  <c r="N9" i="18"/>
  <c r="Z10" i="18" s="1"/>
  <c r="J9" i="18"/>
  <c r="B9" i="18"/>
  <c r="V8" i="18"/>
  <c r="R8" i="18"/>
  <c r="N8" i="18"/>
  <c r="J8" i="18"/>
  <c r="F8" i="18"/>
  <c r="N7" i="18"/>
  <c r="F7" i="18"/>
  <c r="R6" i="18"/>
  <c r="N6" i="18"/>
  <c r="J6" i="18"/>
  <c r="F6" i="18"/>
  <c r="V5" i="18"/>
  <c r="R5" i="18"/>
  <c r="N5" i="18"/>
  <c r="Z6" i="18" s="1"/>
  <c r="J5" i="18"/>
  <c r="F5" i="18"/>
  <c r="R28" i="17"/>
  <c r="N28" i="17"/>
  <c r="J28" i="17"/>
  <c r="F28" i="17"/>
  <c r="B28" i="17"/>
  <c r="R27" i="17"/>
  <c r="N27" i="17"/>
  <c r="R26" i="17"/>
  <c r="J26" i="17"/>
  <c r="F26" i="17"/>
  <c r="B26" i="17"/>
  <c r="R25" i="17"/>
  <c r="J25" i="17"/>
  <c r="Z26" i="17" s="1"/>
  <c r="F25" i="17"/>
  <c r="B25" i="17"/>
  <c r="V24" i="17"/>
  <c r="N24" i="17"/>
  <c r="J24" i="17"/>
  <c r="F24" i="17"/>
  <c r="B24" i="17"/>
  <c r="V23" i="17"/>
  <c r="N23" i="17"/>
  <c r="J23" i="17"/>
  <c r="F23" i="17"/>
  <c r="B23" i="17"/>
  <c r="V22" i="17"/>
  <c r="N22" i="17"/>
  <c r="J22" i="17"/>
  <c r="F22" i="17"/>
  <c r="B22" i="17"/>
  <c r="V21" i="17"/>
  <c r="N21" i="17"/>
  <c r="Z21" i="17" s="1"/>
  <c r="J21" i="17"/>
  <c r="F21" i="17"/>
  <c r="B21" i="17"/>
  <c r="V20" i="17"/>
  <c r="R20" i="17"/>
  <c r="J20" i="17"/>
  <c r="F20" i="17"/>
  <c r="B20" i="17"/>
  <c r="V19" i="17"/>
  <c r="R19" i="17"/>
  <c r="J19" i="17"/>
  <c r="R18" i="17"/>
  <c r="J18" i="17"/>
  <c r="B18" i="17"/>
  <c r="R17" i="17"/>
  <c r="J17" i="17"/>
  <c r="Z17" i="17" s="1"/>
  <c r="F17" i="17"/>
  <c r="B17" i="17"/>
  <c r="V16" i="17"/>
  <c r="R16" i="17"/>
  <c r="N16" i="17"/>
  <c r="F16" i="17"/>
  <c r="B16" i="17"/>
  <c r="R15" i="17"/>
  <c r="N15" i="17"/>
  <c r="F15" i="17"/>
  <c r="B15" i="17"/>
  <c r="V14" i="17"/>
  <c r="R14" i="17"/>
  <c r="N14" i="17"/>
  <c r="F14" i="17"/>
  <c r="B14" i="17"/>
  <c r="V13" i="17"/>
  <c r="R13" i="17"/>
  <c r="N13" i="17"/>
  <c r="F13" i="17"/>
  <c r="B13" i="17"/>
  <c r="V12" i="17"/>
  <c r="R12" i="17"/>
  <c r="N12" i="17"/>
  <c r="J12" i="17"/>
  <c r="B12" i="17"/>
  <c r="R11" i="17"/>
  <c r="J11" i="17"/>
  <c r="B11" i="17"/>
  <c r="V10" i="17"/>
  <c r="R10" i="17"/>
  <c r="J10" i="17"/>
  <c r="B10" i="17"/>
  <c r="V9" i="17"/>
  <c r="R9" i="17"/>
  <c r="N9" i="17"/>
  <c r="J9" i="17"/>
  <c r="B9" i="17"/>
  <c r="V8" i="17"/>
  <c r="R8" i="17"/>
  <c r="N8" i="17"/>
  <c r="J8" i="17"/>
  <c r="F8" i="17"/>
  <c r="R7" i="17"/>
  <c r="J7" i="17"/>
  <c r="F7" i="17"/>
  <c r="V6" i="17"/>
  <c r="R6" i="17"/>
  <c r="N6" i="17"/>
  <c r="J6" i="17"/>
  <c r="F6" i="17"/>
  <c r="V5" i="17"/>
  <c r="R5" i="17"/>
  <c r="N5" i="17"/>
  <c r="J5" i="17"/>
  <c r="F5" i="17"/>
  <c r="R28" i="16"/>
  <c r="J28" i="16"/>
  <c r="F28" i="16"/>
  <c r="B28" i="16"/>
  <c r="N27" i="16"/>
  <c r="J27" i="16"/>
  <c r="F27" i="16"/>
  <c r="B27" i="16"/>
  <c r="R26" i="16"/>
  <c r="N26" i="16"/>
  <c r="J26" i="16"/>
  <c r="F26" i="16"/>
  <c r="B26" i="16"/>
  <c r="R25" i="16"/>
  <c r="N25" i="16"/>
  <c r="J25" i="16"/>
  <c r="Z25" i="16" s="1"/>
  <c r="F25" i="16"/>
  <c r="V24" i="16"/>
  <c r="N24" i="16"/>
  <c r="J24" i="16"/>
  <c r="F24" i="16"/>
  <c r="B24" i="16"/>
  <c r="N23" i="16"/>
  <c r="J23" i="16"/>
  <c r="F23" i="16"/>
  <c r="B23" i="16"/>
  <c r="V22" i="16"/>
  <c r="N22" i="16"/>
  <c r="J22" i="16"/>
  <c r="F22" i="16"/>
  <c r="B22" i="16"/>
  <c r="V21" i="16"/>
  <c r="N21" i="16"/>
  <c r="J21" i="16"/>
  <c r="F21" i="16"/>
  <c r="B21" i="16"/>
  <c r="R20" i="16"/>
  <c r="J20" i="16"/>
  <c r="F20" i="16"/>
  <c r="B20" i="16"/>
  <c r="V19" i="16"/>
  <c r="R19" i="16"/>
  <c r="J19" i="16"/>
  <c r="F19" i="16"/>
  <c r="B19" i="16"/>
  <c r="V18" i="16"/>
  <c r="R18" i="16"/>
  <c r="J18" i="16"/>
  <c r="B18" i="16"/>
  <c r="V17" i="16"/>
  <c r="R17" i="16"/>
  <c r="J17" i="16"/>
  <c r="F17" i="16"/>
  <c r="B17" i="16"/>
  <c r="Z18" i="16" s="1"/>
  <c r="V16" i="16"/>
  <c r="R16" i="16"/>
  <c r="N16" i="16"/>
  <c r="F16" i="16"/>
  <c r="V15" i="16"/>
  <c r="R15" i="16"/>
  <c r="N15" i="16"/>
  <c r="F15" i="16"/>
  <c r="V14" i="16"/>
  <c r="R14" i="16"/>
  <c r="N14" i="16"/>
  <c r="F14" i="16"/>
  <c r="B14" i="16"/>
  <c r="V13" i="16"/>
  <c r="R13" i="16"/>
  <c r="N13" i="16"/>
  <c r="F13" i="16"/>
  <c r="B13" i="16"/>
  <c r="Z15" i="16" s="1"/>
  <c r="V12" i="16"/>
  <c r="R12" i="16"/>
  <c r="N12" i="16"/>
  <c r="J12" i="16"/>
  <c r="V11" i="16"/>
  <c r="R11" i="16"/>
  <c r="N11" i="16"/>
  <c r="J11" i="16"/>
  <c r="B11" i="16"/>
  <c r="V10" i="16"/>
  <c r="R10" i="16"/>
  <c r="J10" i="16"/>
  <c r="B10" i="16"/>
  <c r="V9" i="16"/>
  <c r="R9" i="16"/>
  <c r="N9" i="16"/>
  <c r="J9" i="16"/>
  <c r="B9" i="16"/>
  <c r="Z11" i="16" s="1"/>
  <c r="V8" i="16"/>
  <c r="R8" i="16"/>
  <c r="N8" i="16"/>
  <c r="V7" i="16"/>
  <c r="R7" i="16"/>
  <c r="N7" i="16"/>
  <c r="F7" i="16"/>
  <c r="V6" i="16"/>
  <c r="R6" i="16"/>
  <c r="N6" i="16"/>
  <c r="J6" i="16"/>
  <c r="F6" i="16"/>
  <c r="R5" i="16"/>
  <c r="N5" i="16"/>
  <c r="J5" i="16"/>
  <c r="F5" i="16"/>
  <c r="R28" i="15"/>
  <c r="N28" i="15"/>
  <c r="J28" i="15"/>
  <c r="F28" i="15"/>
  <c r="R27" i="15"/>
  <c r="N27" i="15"/>
  <c r="F27" i="15"/>
  <c r="B27" i="15"/>
  <c r="N26" i="15"/>
  <c r="J26" i="15"/>
  <c r="F26" i="15"/>
  <c r="B26" i="15"/>
  <c r="R25" i="15"/>
  <c r="N25" i="15"/>
  <c r="Z25" i="15" s="1"/>
  <c r="J25" i="15"/>
  <c r="F25" i="15"/>
  <c r="B25" i="15"/>
  <c r="V24" i="15"/>
  <c r="N24" i="15"/>
  <c r="J24" i="15"/>
  <c r="F24" i="15"/>
  <c r="V23" i="15"/>
  <c r="N23" i="15"/>
  <c r="J23" i="15"/>
  <c r="F23" i="15"/>
  <c r="B23" i="15"/>
  <c r="N22" i="15"/>
  <c r="J22" i="15"/>
  <c r="Z23" i="15" s="1"/>
  <c r="F22" i="15"/>
  <c r="B22" i="15"/>
  <c r="V21" i="15"/>
  <c r="N21" i="15"/>
  <c r="J21" i="15"/>
  <c r="F21" i="15"/>
  <c r="B21" i="15"/>
  <c r="Z22" i="15"/>
  <c r="V20" i="15"/>
  <c r="R20" i="15"/>
  <c r="J20" i="15"/>
  <c r="F20" i="15"/>
  <c r="B20" i="15"/>
  <c r="V19" i="15"/>
  <c r="R19" i="15"/>
  <c r="J19" i="15"/>
  <c r="F19" i="15"/>
  <c r="B19" i="15"/>
  <c r="V18" i="15"/>
  <c r="R18" i="15"/>
  <c r="J18" i="15"/>
  <c r="F18" i="15"/>
  <c r="B18" i="15"/>
  <c r="V17" i="15"/>
  <c r="Z17" i="15" s="1"/>
  <c r="R17" i="15"/>
  <c r="J17" i="15"/>
  <c r="F17" i="15"/>
  <c r="B17" i="15"/>
  <c r="V16" i="15"/>
  <c r="R16" i="15"/>
  <c r="N16" i="15"/>
  <c r="F16" i="15"/>
  <c r="B16" i="15"/>
  <c r="R15" i="15"/>
  <c r="N15" i="15"/>
  <c r="F15" i="15"/>
  <c r="B15" i="15"/>
  <c r="V14" i="15"/>
  <c r="R14" i="15"/>
  <c r="N14" i="15"/>
  <c r="Z13" i="15" s="1"/>
  <c r="F14" i="15"/>
  <c r="B14" i="15"/>
  <c r="V13" i="15"/>
  <c r="R13" i="15"/>
  <c r="N13" i="15"/>
  <c r="F13" i="15"/>
  <c r="B13" i="15"/>
  <c r="Z15" i="15"/>
  <c r="V12" i="15"/>
  <c r="R12" i="15"/>
  <c r="N12" i="15"/>
  <c r="J12" i="15"/>
  <c r="B12" i="15"/>
  <c r="V11" i="15"/>
  <c r="R11" i="15"/>
  <c r="N11" i="15"/>
  <c r="J11" i="15"/>
  <c r="B11" i="15"/>
  <c r="V10" i="15"/>
  <c r="R10" i="15"/>
  <c r="N10" i="15"/>
  <c r="J10" i="15"/>
  <c r="B10" i="15"/>
  <c r="V9" i="15"/>
  <c r="R9" i="15"/>
  <c r="N9" i="15"/>
  <c r="J9" i="15"/>
  <c r="B9" i="15"/>
  <c r="N8" i="15"/>
  <c r="J8" i="15"/>
  <c r="F8" i="15"/>
  <c r="V7" i="15"/>
  <c r="R7" i="15"/>
  <c r="N7" i="15"/>
  <c r="J7" i="15"/>
  <c r="F7" i="15"/>
  <c r="V6" i="15"/>
  <c r="R6" i="15"/>
  <c r="N6" i="15"/>
  <c r="J6" i="15"/>
  <c r="F6" i="15"/>
  <c r="V5" i="15"/>
  <c r="R5" i="15"/>
  <c r="N5" i="15"/>
  <c r="J5" i="15"/>
  <c r="F5" i="15"/>
  <c r="R28" i="14"/>
  <c r="N28" i="14"/>
  <c r="J28" i="14"/>
  <c r="F28" i="14"/>
  <c r="B28" i="14"/>
  <c r="R27" i="14"/>
  <c r="N27" i="14"/>
  <c r="J27" i="14"/>
  <c r="F27" i="14"/>
  <c r="B27" i="14"/>
  <c r="R26" i="14"/>
  <c r="N26" i="14"/>
  <c r="J26" i="14"/>
  <c r="F26" i="14"/>
  <c r="R25" i="14"/>
  <c r="N25" i="14"/>
  <c r="J25" i="14"/>
  <c r="F25" i="14"/>
  <c r="B25" i="14"/>
  <c r="V8" i="14"/>
  <c r="R8" i="14"/>
  <c r="J8" i="14"/>
  <c r="F8" i="14"/>
  <c r="V7" i="14"/>
  <c r="R7" i="14"/>
  <c r="N7" i="14"/>
  <c r="J7" i="14"/>
  <c r="F7" i="14"/>
  <c r="R6" i="14"/>
  <c r="N6" i="14"/>
  <c r="J6" i="14"/>
  <c r="F6" i="14"/>
  <c r="V5" i="14"/>
  <c r="R5" i="14"/>
  <c r="N5" i="14"/>
  <c r="J5" i="14"/>
  <c r="F5" i="14"/>
  <c r="V12" i="14"/>
  <c r="R12" i="14"/>
  <c r="J12" i="14"/>
  <c r="B12" i="14"/>
  <c r="V11" i="14"/>
  <c r="N11" i="14"/>
  <c r="J11" i="14"/>
  <c r="B11" i="14"/>
  <c r="V10" i="14"/>
  <c r="R10" i="14"/>
  <c r="N10" i="14"/>
  <c r="J10" i="14"/>
  <c r="B10" i="14"/>
  <c r="V9" i="14"/>
  <c r="R9" i="14"/>
  <c r="N9" i="14"/>
  <c r="J9" i="14"/>
  <c r="B9" i="14"/>
  <c r="Z11" i="14"/>
  <c r="V16" i="14"/>
  <c r="R16" i="14"/>
  <c r="F16" i="14"/>
  <c r="B16" i="14"/>
  <c r="V15" i="14"/>
  <c r="N15" i="14"/>
  <c r="F15" i="14"/>
  <c r="B15" i="14"/>
  <c r="V14" i="14"/>
  <c r="R14" i="14"/>
  <c r="N14" i="14"/>
  <c r="F14" i="14"/>
  <c r="B14" i="14"/>
  <c r="V13" i="14"/>
  <c r="R13" i="14"/>
  <c r="N13" i="14"/>
  <c r="Z13" i="14" s="1"/>
  <c r="F13" i="14"/>
  <c r="B13" i="14"/>
  <c r="V20" i="14"/>
  <c r="R20" i="14"/>
  <c r="V19" i="14"/>
  <c r="J19" i="14"/>
  <c r="F19" i="14"/>
  <c r="B19" i="14"/>
  <c r="V18" i="14"/>
  <c r="R18" i="14"/>
  <c r="J18" i="14"/>
  <c r="F18" i="14"/>
  <c r="B18" i="14"/>
  <c r="V17" i="14"/>
  <c r="R17" i="14"/>
  <c r="J17" i="14"/>
  <c r="F17" i="14"/>
  <c r="B17" i="14"/>
  <c r="V24" i="14"/>
  <c r="N24" i="14"/>
  <c r="J24" i="14"/>
  <c r="F24" i="14"/>
  <c r="B24" i="14"/>
  <c r="V23" i="14"/>
  <c r="B23" i="14"/>
  <c r="V22" i="14"/>
  <c r="N22" i="14"/>
  <c r="J22" i="14"/>
  <c r="F22" i="14"/>
  <c r="B22" i="14"/>
  <c r="V21" i="14"/>
  <c r="N21" i="14"/>
  <c r="J21" i="14"/>
  <c r="F21" i="14"/>
  <c r="B21" i="14"/>
  <c r="R28" i="13"/>
  <c r="N28" i="13"/>
  <c r="J28" i="13"/>
  <c r="F28" i="13"/>
  <c r="B28" i="13"/>
  <c r="N27" i="13"/>
  <c r="J27" i="13"/>
  <c r="F27" i="13"/>
  <c r="B27" i="13"/>
  <c r="R26" i="13"/>
  <c r="N26" i="13"/>
  <c r="J26" i="13"/>
  <c r="F26" i="13"/>
  <c r="B26" i="13"/>
  <c r="R25" i="13"/>
  <c r="N25" i="13"/>
  <c r="J25" i="13"/>
  <c r="F25" i="13"/>
  <c r="B25" i="13"/>
  <c r="V8" i="13"/>
  <c r="R8" i="13"/>
  <c r="N8" i="13"/>
  <c r="J8" i="13"/>
  <c r="F8" i="13"/>
  <c r="V7" i="13"/>
  <c r="R7" i="13"/>
  <c r="N7" i="13"/>
  <c r="J7" i="13"/>
  <c r="F7" i="13"/>
  <c r="V6" i="13"/>
  <c r="R6" i="13"/>
  <c r="N6" i="13"/>
  <c r="J6" i="13"/>
  <c r="F6" i="13"/>
  <c r="V5" i="13"/>
  <c r="R5" i="13"/>
  <c r="N5" i="13"/>
  <c r="J5" i="13"/>
  <c r="F5" i="13"/>
  <c r="V12" i="13"/>
  <c r="R12" i="13"/>
  <c r="N12" i="13"/>
  <c r="J12" i="13"/>
  <c r="B12" i="13"/>
  <c r="V11" i="13"/>
  <c r="R11" i="13"/>
  <c r="N11" i="13"/>
  <c r="J11" i="13"/>
  <c r="B11" i="13"/>
  <c r="V10" i="13"/>
  <c r="R10" i="13"/>
  <c r="N10" i="13"/>
  <c r="J10" i="13"/>
  <c r="B10" i="13"/>
  <c r="V9" i="13"/>
  <c r="R9" i="13"/>
  <c r="N9" i="13"/>
  <c r="J9" i="13"/>
  <c r="B9" i="13"/>
  <c r="V16" i="13"/>
  <c r="R16" i="13"/>
  <c r="N16" i="13"/>
  <c r="F16" i="13"/>
  <c r="B16" i="13"/>
  <c r="V15" i="13"/>
  <c r="R15" i="13"/>
  <c r="N15" i="13"/>
  <c r="F15" i="13"/>
  <c r="B15" i="13"/>
  <c r="V14" i="13"/>
  <c r="R14" i="13"/>
  <c r="N14" i="13"/>
  <c r="F14" i="13"/>
  <c r="B14" i="13"/>
  <c r="V13" i="13"/>
  <c r="R13" i="13"/>
  <c r="N13" i="13"/>
  <c r="F13" i="13"/>
  <c r="B13" i="13"/>
  <c r="V20" i="13"/>
  <c r="R20" i="13"/>
  <c r="J20" i="13"/>
  <c r="F20" i="13"/>
  <c r="B20" i="13"/>
  <c r="V19" i="13"/>
  <c r="R19" i="13"/>
  <c r="J19" i="13"/>
  <c r="F19" i="13"/>
  <c r="B19" i="13"/>
  <c r="V18" i="13"/>
  <c r="R18" i="13"/>
  <c r="J18" i="13"/>
  <c r="F18" i="13"/>
  <c r="B18" i="13"/>
  <c r="V17" i="13"/>
  <c r="R17" i="13"/>
  <c r="Z18" i="13" s="1"/>
  <c r="J17" i="13"/>
  <c r="F17" i="13"/>
  <c r="B17" i="13"/>
  <c r="V24" i="13"/>
  <c r="N24" i="13"/>
  <c r="J24" i="13"/>
  <c r="F24" i="13"/>
  <c r="B24" i="13"/>
  <c r="N23" i="13"/>
  <c r="J23" i="13"/>
  <c r="F23" i="13"/>
  <c r="B23" i="13"/>
  <c r="V22" i="13"/>
  <c r="N22" i="13"/>
  <c r="J22" i="13"/>
  <c r="F22" i="13"/>
  <c r="B22" i="13"/>
  <c r="V21" i="13"/>
  <c r="N21" i="13"/>
  <c r="J21" i="13"/>
  <c r="F21" i="13"/>
  <c r="B21" i="13"/>
  <c r="V25" i="12"/>
  <c r="R25" i="12"/>
  <c r="N25" i="12"/>
  <c r="F25" i="12"/>
  <c r="B25" i="12"/>
  <c r="V24" i="12"/>
  <c r="R24" i="12"/>
  <c r="N24" i="12"/>
  <c r="J24" i="12"/>
  <c r="F24" i="12"/>
  <c r="B24" i="12"/>
  <c r="V23" i="12"/>
  <c r="R23" i="12"/>
  <c r="N23" i="12"/>
  <c r="AD24" i="12" s="1"/>
  <c r="J23" i="12"/>
  <c r="F23" i="12"/>
  <c r="B23" i="12"/>
  <c r="AD25" i="12"/>
  <c r="Z7" i="12"/>
  <c r="V7" i="12"/>
  <c r="R7" i="12"/>
  <c r="N7" i="12"/>
  <c r="J7" i="12"/>
  <c r="Z6" i="12"/>
  <c r="V6" i="12"/>
  <c r="R6" i="12"/>
  <c r="N6" i="12"/>
  <c r="J6" i="12"/>
  <c r="Z5" i="12"/>
  <c r="V5" i="12"/>
  <c r="R5" i="12"/>
  <c r="N5" i="12"/>
  <c r="J5" i="12"/>
  <c r="F5" i="12"/>
  <c r="Z10" i="12"/>
  <c r="V10" i="12"/>
  <c r="R10" i="12"/>
  <c r="N10" i="12"/>
  <c r="J10" i="12"/>
  <c r="Z9" i="12"/>
  <c r="V9" i="12"/>
  <c r="R9" i="12"/>
  <c r="Z8" i="12"/>
  <c r="V8" i="12"/>
  <c r="N8" i="12"/>
  <c r="J8" i="12"/>
  <c r="B8" i="12"/>
  <c r="R13" i="12"/>
  <c r="N13" i="12"/>
  <c r="F13" i="12"/>
  <c r="B13" i="12"/>
  <c r="Z12" i="12"/>
  <c r="N12" i="12"/>
  <c r="B12" i="12"/>
  <c r="Z11" i="12"/>
  <c r="V11" i="12"/>
  <c r="R11" i="12"/>
  <c r="N11" i="12"/>
  <c r="F11" i="12"/>
  <c r="B11" i="12"/>
  <c r="AD13" i="12"/>
  <c r="Z16" i="12"/>
  <c r="V16" i="12"/>
  <c r="R16" i="12"/>
  <c r="J16" i="12"/>
  <c r="F16" i="12"/>
  <c r="B16" i="12"/>
  <c r="Z15" i="12"/>
  <c r="V15" i="12"/>
  <c r="R15" i="12"/>
  <c r="J15" i="12"/>
  <c r="B15" i="12"/>
  <c r="Z14" i="12"/>
  <c r="V14" i="12"/>
  <c r="R14" i="12"/>
  <c r="J14" i="12"/>
  <c r="F14" i="12"/>
  <c r="B14" i="12"/>
  <c r="Z19" i="12"/>
  <c r="V19" i="12"/>
  <c r="N19" i="12"/>
  <c r="J19" i="12"/>
  <c r="F19" i="12"/>
  <c r="B19" i="12"/>
  <c r="Z18" i="12"/>
  <c r="V18" i="12"/>
  <c r="N18" i="12"/>
  <c r="F18" i="12"/>
  <c r="B18" i="12"/>
  <c r="Z17" i="12"/>
  <c r="V17" i="12"/>
  <c r="N17" i="12"/>
  <c r="J17" i="12"/>
  <c r="B17" i="12"/>
  <c r="Z22" i="12"/>
  <c r="R22" i="12"/>
  <c r="N22" i="12"/>
  <c r="F22" i="12"/>
  <c r="B22" i="12"/>
  <c r="Z21" i="12"/>
  <c r="R21" i="12"/>
  <c r="N21" i="12"/>
  <c r="F21" i="12"/>
  <c r="B21" i="12"/>
  <c r="AD22" i="12" s="1"/>
  <c r="Z20" i="12"/>
  <c r="R20" i="12"/>
  <c r="N20" i="12"/>
  <c r="J20" i="12"/>
  <c r="F20" i="12"/>
  <c r="B20" i="12"/>
  <c r="Z28" i="11"/>
  <c r="N28" i="11"/>
  <c r="F28" i="11"/>
  <c r="B28" i="11"/>
  <c r="Z27" i="11"/>
  <c r="V27" i="11"/>
  <c r="R27" i="11"/>
  <c r="N27" i="11"/>
  <c r="F27" i="11"/>
  <c r="AH26" i="11" s="1"/>
  <c r="B27" i="11"/>
  <c r="Z26" i="11"/>
  <c r="V26" i="11"/>
  <c r="R26" i="11"/>
  <c r="J26" i="11"/>
  <c r="F26" i="11"/>
  <c r="B26" i="11"/>
  <c r="AD7" i="11"/>
  <c r="Z7" i="11"/>
  <c r="V7" i="11"/>
  <c r="R7" i="11"/>
  <c r="N7" i="11"/>
  <c r="J7" i="11"/>
  <c r="F7" i="11"/>
  <c r="AD6" i="11"/>
  <c r="Z6" i="11"/>
  <c r="V6" i="11"/>
  <c r="R6" i="11"/>
  <c r="N6" i="11"/>
  <c r="F6" i="11"/>
  <c r="AD5" i="11"/>
  <c r="Z5" i="11"/>
  <c r="V5" i="11"/>
  <c r="R5" i="11"/>
  <c r="AH5" i="11" s="1"/>
  <c r="N5" i="11"/>
  <c r="J5" i="11"/>
  <c r="F5" i="11"/>
  <c r="AD10" i="11"/>
  <c r="Z10" i="11"/>
  <c r="V10" i="11"/>
  <c r="R10" i="11"/>
  <c r="J10" i="11"/>
  <c r="B10" i="11"/>
  <c r="AD9" i="11"/>
  <c r="Z9" i="11"/>
  <c r="V9" i="11"/>
  <c r="R9" i="11"/>
  <c r="N9" i="11"/>
  <c r="J9" i="11"/>
  <c r="B9" i="11"/>
  <c r="AH9" i="11" s="1"/>
  <c r="AD8" i="11"/>
  <c r="Z8" i="11"/>
  <c r="V8" i="11"/>
  <c r="R8" i="11"/>
  <c r="N8" i="11"/>
  <c r="J8" i="11"/>
  <c r="B8" i="11"/>
  <c r="Z13" i="11"/>
  <c r="N13" i="11"/>
  <c r="F13" i="11"/>
  <c r="B13" i="11"/>
  <c r="Z12" i="11"/>
  <c r="V12" i="11"/>
  <c r="N12" i="11"/>
  <c r="F12" i="11"/>
  <c r="AD11" i="11"/>
  <c r="Z11" i="11"/>
  <c r="V11" i="11"/>
  <c r="R11" i="11"/>
  <c r="N11" i="11"/>
  <c r="F11" i="11"/>
  <c r="B11" i="11"/>
  <c r="AD16" i="11"/>
  <c r="Z16" i="11"/>
  <c r="J16" i="11"/>
  <c r="B16" i="11"/>
  <c r="AD15" i="11"/>
  <c r="V15" i="11"/>
  <c r="R15" i="11"/>
  <c r="J15" i="11"/>
  <c r="F15" i="11"/>
  <c r="B15" i="11"/>
  <c r="Z14" i="11"/>
  <c r="V14" i="11"/>
  <c r="R14" i="11"/>
  <c r="AH16" i="11" s="1"/>
  <c r="J14" i="11"/>
  <c r="F14" i="11"/>
  <c r="B14" i="11"/>
  <c r="Z19" i="11"/>
  <c r="V19" i="11"/>
  <c r="F19" i="11"/>
  <c r="B19" i="11"/>
  <c r="AD18" i="11"/>
  <c r="Z18" i="11"/>
  <c r="V18" i="11"/>
  <c r="N18" i="11"/>
  <c r="F18" i="11"/>
  <c r="B18" i="11"/>
  <c r="AD17" i="11"/>
  <c r="Z17" i="11"/>
  <c r="V17" i="11"/>
  <c r="N17" i="11"/>
  <c r="J17" i="11"/>
  <c r="F17" i="11"/>
  <c r="B17" i="11"/>
  <c r="Z22" i="11"/>
  <c r="R22" i="11"/>
  <c r="F22" i="11"/>
  <c r="B22" i="11"/>
  <c r="AD21" i="11"/>
  <c r="Z21" i="11"/>
  <c r="R21" i="11"/>
  <c r="N21" i="11"/>
  <c r="J21" i="11"/>
  <c r="F21" i="11"/>
  <c r="B21" i="11"/>
  <c r="AD20" i="11"/>
  <c r="Z20" i="11"/>
  <c r="R20" i="11"/>
  <c r="N20" i="11"/>
  <c r="J20" i="11"/>
  <c r="F20" i="11"/>
  <c r="B20" i="11"/>
  <c r="AD25" i="11"/>
  <c r="V25" i="11"/>
  <c r="R25" i="11"/>
  <c r="N25" i="11"/>
  <c r="J25" i="11"/>
  <c r="F25" i="11"/>
  <c r="B25" i="11"/>
  <c r="AD24" i="11"/>
  <c r="V24" i="11"/>
  <c r="R24" i="11"/>
  <c r="J24" i="11"/>
  <c r="F24" i="11"/>
  <c r="B24" i="11"/>
  <c r="AD23" i="11"/>
  <c r="V23" i="11"/>
  <c r="R23" i="11"/>
  <c r="N23" i="11"/>
  <c r="AH24" i="11" s="1"/>
  <c r="J23" i="11"/>
  <c r="F23" i="11"/>
  <c r="B23" i="11"/>
  <c r="R25" i="10"/>
  <c r="N25" i="10"/>
  <c r="J25" i="10"/>
  <c r="F25" i="10"/>
  <c r="B25" i="10"/>
  <c r="V24" i="10"/>
  <c r="R24" i="10"/>
  <c r="N24" i="10"/>
  <c r="J24" i="10"/>
  <c r="F24" i="10"/>
  <c r="V23" i="10"/>
  <c r="R23" i="10"/>
  <c r="AD25" i="10" s="1"/>
  <c r="N23" i="10"/>
  <c r="J23" i="10"/>
  <c r="F23" i="10"/>
  <c r="B23" i="10"/>
  <c r="Z7" i="10"/>
  <c r="V7" i="10"/>
  <c r="R7" i="10"/>
  <c r="N7" i="10"/>
  <c r="J7" i="10"/>
  <c r="F7" i="10"/>
  <c r="R6" i="10"/>
  <c r="N6" i="10"/>
  <c r="J6" i="10"/>
  <c r="F6" i="10"/>
  <c r="Z5" i="10"/>
  <c r="V5" i="10"/>
  <c r="R5" i="10"/>
  <c r="N5" i="10"/>
  <c r="J5" i="10"/>
  <c r="AD5" i="10" s="1"/>
  <c r="F5" i="10"/>
  <c r="AD7" i="10" s="1"/>
  <c r="Z10" i="10"/>
  <c r="V10" i="10"/>
  <c r="R10" i="10"/>
  <c r="J10" i="10"/>
  <c r="B10" i="10"/>
  <c r="Z9" i="10"/>
  <c r="V9" i="10"/>
  <c r="R9" i="10"/>
  <c r="N9" i="10"/>
  <c r="J9" i="10"/>
  <c r="AD9" i="10" s="1"/>
  <c r="B9" i="10"/>
  <c r="Z8" i="10"/>
  <c r="V8" i="10"/>
  <c r="R8" i="10"/>
  <c r="N8" i="10"/>
  <c r="J8" i="10"/>
  <c r="B8" i="10"/>
  <c r="Z13" i="10"/>
  <c r="V13" i="10"/>
  <c r="R13" i="10"/>
  <c r="N13" i="10"/>
  <c r="F13" i="10"/>
  <c r="B13" i="10"/>
  <c r="Z12" i="10"/>
  <c r="V12" i="10"/>
  <c r="R12" i="10"/>
  <c r="N12" i="10"/>
  <c r="F12" i="10"/>
  <c r="B12" i="10"/>
  <c r="Z11" i="10"/>
  <c r="R11" i="10"/>
  <c r="N11" i="10"/>
  <c r="F11" i="10"/>
  <c r="B11" i="10"/>
  <c r="Z16" i="10"/>
  <c r="V16" i="10"/>
  <c r="R16" i="10"/>
  <c r="J16" i="10"/>
  <c r="B16" i="10"/>
  <c r="Z15" i="10"/>
  <c r="V15" i="10"/>
  <c r="R15" i="10"/>
  <c r="J15" i="10"/>
  <c r="F15" i="10"/>
  <c r="B15" i="10"/>
  <c r="Z14" i="10"/>
  <c r="V14" i="10"/>
  <c r="R14" i="10"/>
  <c r="J14" i="10"/>
  <c r="F14" i="10"/>
  <c r="B14" i="10"/>
  <c r="Z19" i="10"/>
  <c r="V19" i="10"/>
  <c r="N19" i="10"/>
  <c r="J19" i="10"/>
  <c r="F19" i="10"/>
  <c r="B19" i="10"/>
  <c r="Z18" i="10"/>
  <c r="N18" i="10"/>
  <c r="J18" i="10"/>
  <c r="F18" i="10"/>
  <c r="B18" i="10"/>
  <c r="Z17" i="10"/>
  <c r="V17" i="10"/>
  <c r="N17" i="10"/>
  <c r="J17" i="10"/>
  <c r="AD17" i="10" s="1"/>
  <c r="AE17" i="10" s="1"/>
  <c r="F17" i="10"/>
  <c r="B17" i="10"/>
  <c r="R22" i="10"/>
  <c r="N22" i="10"/>
  <c r="J22" i="10"/>
  <c r="F22" i="10"/>
  <c r="B22" i="10"/>
  <c r="Z21" i="10"/>
  <c r="N21" i="10"/>
  <c r="J21" i="10"/>
  <c r="F21" i="10"/>
  <c r="Z20" i="10"/>
  <c r="R20" i="10"/>
  <c r="N20" i="10"/>
  <c r="F20" i="10"/>
  <c r="B20" i="10"/>
  <c r="R22" i="9"/>
  <c r="N22" i="9"/>
  <c r="J22" i="9"/>
  <c r="F22" i="9"/>
  <c r="B22" i="9"/>
  <c r="R21" i="9"/>
  <c r="N21" i="9"/>
  <c r="J21" i="9"/>
  <c r="F21" i="9"/>
  <c r="B21" i="9"/>
  <c r="R20" i="9"/>
  <c r="N20" i="9"/>
  <c r="J20" i="9"/>
  <c r="F20" i="9"/>
  <c r="B20" i="9"/>
  <c r="V7" i="9"/>
  <c r="R7" i="9"/>
  <c r="N7" i="9"/>
  <c r="J7" i="9"/>
  <c r="F7" i="9"/>
  <c r="V6" i="9"/>
  <c r="R6" i="9"/>
  <c r="N6" i="9"/>
  <c r="J6" i="9"/>
  <c r="Z5" i="9" s="1"/>
  <c r="F6" i="9"/>
  <c r="V5" i="9"/>
  <c r="R5" i="9"/>
  <c r="N5" i="9"/>
  <c r="J5" i="9"/>
  <c r="F5" i="9"/>
  <c r="V10" i="9"/>
  <c r="R10" i="9"/>
  <c r="N10" i="9"/>
  <c r="J10" i="9"/>
  <c r="B10" i="9"/>
  <c r="V9" i="9"/>
  <c r="R9" i="9"/>
  <c r="N9" i="9"/>
  <c r="J9" i="9"/>
  <c r="B9" i="9"/>
  <c r="V8" i="9"/>
  <c r="R8" i="9"/>
  <c r="N8" i="9"/>
  <c r="J8" i="9"/>
  <c r="B8" i="9"/>
  <c r="V13" i="9"/>
  <c r="R13" i="9"/>
  <c r="N13" i="9"/>
  <c r="F13" i="9"/>
  <c r="B13" i="9"/>
  <c r="V12" i="9"/>
  <c r="R12" i="9"/>
  <c r="N12" i="9"/>
  <c r="F12" i="9"/>
  <c r="B12" i="9"/>
  <c r="V11" i="9"/>
  <c r="R11" i="9"/>
  <c r="N11" i="9"/>
  <c r="F11" i="9"/>
  <c r="B11" i="9"/>
  <c r="V16" i="9"/>
  <c r="R16" i="9"/>
  <c r="J16" i="9"/>
  <c r="F16" i="9"/>
  <c r="B16" i="9"/>
  <c r="V15" i="9"/>
  <c r="R15" i="9"/>
  <c r="J15" i="9"/>
  <c r="F15" i="9"/>
  <c r="B15" i="9"/>
  <c r="V14" i="9"/>
  <c r="R14" i="9"/>
  <c r="J14" i="9"/>
  <c r="F14" i="9"/>
  <c r="B14" i="9"/>
  <c r="V19" i="9"/>
  <c r="N19" i="9"/>
  <c r="J19" i="9"/>
  <c r="F19" i="9"/>
  <c r="B19" i="9"/>
  <c r="V18" i="9"/>
  <c r="N18" i="9"/>
  <c r="J18" i="9"/>
  <c r="F18" i="9"/>
  <c r="B18" i="9"/>
  <c r="V17" i="9"/>
  <c r="N17" i="9"/>
  <c r="J17" i="9"/>
  <c r="Z19" i="9" s="1"/>
  <c r="F17" i="9"/>
  <c r="B17" i="9"/>
  <c r="AD31" i="4"/>
  <c r="Z31" i="4"/>
  <c r="V31" i="4"/>
  <c r="R31" i="4"/>
  <c r="N31" i="4"/>
  <c r="J31" i="4"/>
  <c r="F31" i="4"/>
  <c r="B31" i="4"/>
  <c r="AD30" i="4"/>
  <c r="V30" i="4"/>
  <c r="R30" i="4"/>
  <c r="N30" i="4"/>
  <c r="J30" i="4"/>
  <c r="F30" i="4"/>
  <c r="B30" i="4"/>
  <c r="AD29" i="4"/>
  <c r="Z29" i="4"/>
  <c r="V29" i="4"/>
  <c r="R29" i="4"/>
  <c r="N29" i="4"/>
  <c r="J29" i="4"/>
  <c r="AL29" i="4" s="1"/>
  <c r="F29" i="4"/>
  <c r="B29" i="4"/>
  <c r="AH7" i="4"/>
  <c r="AD7" i="4"/>
  <c r="Z7" i="4"/>
  <c r="V7" i="4"/>
  <c r="N7" i="4"/>
  <c r="J7" i="4"/>
  <c r="F7" i="4"/>
  <c r="AH6" i="4"/>
  <c r="AD6" i="4"/>
  <c r="Z6" i="4"/>
  <c r="V6" i="4"/>
  <c r="R6" i="4"/>
  <c r="N6" i="4"/>
  <c r="J6" i="4"/>
  <c r="F6" i="4"/>
  <c r="AH5" i="4"/>
  <c r="AD5" i="4"/>
  <c r="Z5" i="4"/>
  <c r="V5" i="4"/>
  <c r="R5" i="4"/>
  <c r="N5" i="4"/>
  <c r="J5" i="4"/>
  <c r="F5" i="4"/>
  <c r="AH10" i="4"/>
  <c r="AD10" i="4"/>
  <c r="Z10" i="4"/>
  <c r="V10" i="4"/>
  <c r="R10" i="4"/>
  <c r="N10" i="4"/>
  <c r="J10" i="4"/>
  <c r="B10" i="4"/>
  <c r="AH9" i="4"/>
  <c r="V9" i="4"/>
  <c r="R9" i="4"/>
  <c r="N9" i="4"/>
  <c r="J9" i="4"/>
  <c r="B9" i="4"/>
  <c r="AH8" i="4"/>
  <c r="AD8" i="4"/>
  <c r="Z8" i="4"/>
  <c r="V8" i="4"/>
  <c r="R8" i="4"/>
  <c r="N8" i="4"/>
  <c r="J8" i="4"/>
  <c r="B8" i="4"/>
  <c r="AH13" i="4"/>
  <c r="AD13" i="4"/>
  <c r="Z13" i="4"/>
  <c r="V13" i="4"/>
  <c r="R13" i="4"/>
  <c r="N13" i="4"/>
  <c r="F13" i="4"/>
  <c r="B13" i="4"/>
  <c r="AH12" i="4"/>
  <c r="Z12" i="4"/>
  <c r="V12" i="4"/>
  <c r="R12" i="4"/>
  <c r="N12" i="4"/>
  <c r="F12" i="4"/>
  <c r="B12" i="4"/>
  <c r="AH11" i="4"/>
  <c r="AD11" i="4"/>
  <c r="Z11" i="4"/>
  <c r="V11" i="4"/>
  <c r="R11" i="4"/>
  <c r="AL11" i="4" s="1"/>
  <c r="N11" i="4"/>
  <c r="F11" i="4"/>
  <c r="B11" i="4"/>
  <c r="AH16" i="4"/>
  <c r="AD16" i="4"/>
  <c r="V16" i="4"/>
  <c r="R16" i="4"/>
  <c r="J16" i="4"/>
  <c r="F16" i="4"/>
  <c r="B16" i="4"/>
  <c r="AH15" i="4"/>
  <c r="AD15" i="4"/>
  <c r="Z15" i="4"/>
  <c r="V15" i="4"/>
  <c r="R15" i="4"/>
  <c r="J15" i="4"/>
  <c r="F15" i="4"/>
  <c r="B15" i="4"/>
  <c r="AH14" i="4"/>
  <c r="Z14" i="4"/>
  <c r="V14" i="4"/>
  <c r="R14" i="4"/>
  <c r="J14" i="4"/>
  <c r="AL15" i="4" s="1"/>
  <c r="F14" i="4"/>
  <c r="B14" i="4"/>
  <c r="AH19" i="4"/>
  <c r="AD19" i="4"/>
  <c r="V19" i="4"/>
  <c r="N19" i="4"/>
  <c r="J19" i="4"/>
  <c r="F19" i="4"/>
  <c r="AH18" i="4"/>
  <c r="AD18" i="4"/>
  <c r="Z18" i="4"/>
  <c r="V18" i="4"/>
  <c r="N18" i="4"/>
  <c r="J18" i="4"/>
  <c r="F18" i="4"/>
  <c r="B18" i="4"/>
  <c r="AH17" i="4"/>
  <c r="AD17" i="4"/>
  <c r="Z17" i="4"/>
  <c r="V17" i="4"/>
  <c r="N17" i="4"/>
  <c r="J17" i="4"/>
  <c r="F17" i="4"/>
  <c r="B17" i="4"/>
  <c r="AL19" i="4" s="1"/>
  <c r="AH22" i="4"/>
  <c r="Z22" i="4"/>
  <c r="R22" i="4"/>
  <c r="N22" i="4"/>
  <c r="J22" i="4"/>
  <c r="F22" i="4"/>
  <c r="B22" i="4"/>
  <c r="AH21" i="4"/>
  <c r="AD21" i="4"/>
  <c r="R21" i="4"/>
  <c r="N21" i="4"/>
  <c r="J21" i="4"/>
  <c r="F21" i="4"/>
  <c r="B21" i="4"/>
  <c r="AH20" i="4"/>
  <c r="AD20" i="4"/>
  <c r="Z20" i="4"/>
  <c r="R20" i="4"/>
  <c r="N20" i="4"/>
  <c r="J20" i="4"/>
  <c r="F20" i="4"/>
  <c r="B20" i="4"/>
  <c r="AH25" i="4"/>
  <c r="AD25" i="4"/>
  <c r="V25" i="4"/>
  <c r="J25" i="4"/>
  <c r="F25" i="4"/>
  <c r="B25" i="4"/>
  <c r="AD24" i="4"/>
  <c r="R24" i="4"/>
  <c r="N24" i="4"/>
  <c r="J24" i="4"/>
  <c r="B24" i="4"/>
  <c r="AH23" i="4"/>
  <c r="AD23" i="4"/>
  <c r="V23" i="4"/>
  <c r="R23" i="4"/>
  <c r="N23" i="4"/>
  <c r="J23" i="4"/>
  <c r="F23" i="4"/>
  <c r="AL25" i="4" s="1"/>
  <c r="B23" i="4"/>
  <c r="AH28" i="4"/>
  <c r="Z28" i="4"/>
  <c r="R28" i="4"/>
  <c r="N28" i="4"/>
  <c r="J28" i="4"/>
  <c r="F28" i="4"/>
  <c r="B28" i="4"/>
  <c r="AH27" i="4"/>
  <c r="Z27" i="4"/>
  <c r="V27" i="4"/>
  <c r="R27" i="4"/>
  <c r="N27" i="4"/>
  <c r="B27" i="4"/>
  <c r="AH26" i="4"/>
  <c r="Z26" i="4"/>
  <c r="V26" i="4"/>
  <c r="R26" i="4"/>
  <c r="J26" i="4"/>
  <c r="F26" i="4"/>
  <c r="B26" i="4"/>
  <c r="Z28" i="5"/>
  <c r="V28" i="5"/>
  <c r="R28" i="5"/>
  <c r="N28" i="5"/>
  <c r="J28" i="5"/>
  <c r="F28" i="5"/>
  <c r="B28" i="5"/>
  <c r="Z27" i="5"/>
  <c r="V27" i="5"/>
  <c r="R27" i="5"/>
  <c r="N27" i="5"/>
  <c r="J27" i="5"/>
  <c r="F27" i="5"/>
  <c r="B27" i="5"/>
  <c r="Z26" i="5"/>
  <c r="V26" i="5"/>
  <c r="R26" i="5"/>
  <c r="N26" i="5"/>
  <c r="J26" i="5"/>
  <c r="F26" i="5"/>
  <c r="B26" i="5"/>
  <c r="AD7" i="5"/>
  <c r="Z7" i="5"/>
  <c r="V7" i="5"/>
  <c r="R7" i="5"/>
  <c r="N7" i="5"/>
  <c r="J7" i="5"/>
  <c r="F7" i="5"/>
  <c r="AD6" i="5"/>
  <c r="Z6" i="5"/>
  <c r="V6" i="5"/>
  <c r="R6" i="5"/>
  <c r="N6" i="5"/>
  <c r="J6" i="5"/>
  <c r="F6" i="5"/>
  <c r="AD5" i="5"/>
  <c r="Z5" i="5"/>
  <c r="V5" i="5"/>
  <c r="AH6" i="5" s="1"/>
  <c r="R5" i="5"/>
  <c r="N5" i="5"/>
  <c r="J5" i="5"/>
  <c r="F5" i="5"/>
  <c r="AD10" i="5"/>
  <c r="Z10" i="5"/>
  <c r="V10" i="5"/>
  <c r="R10" i="5"/>
  <c r="N10" i="5"/>
  <c r="J10" i="5"/>
  <c r="B10" i="5"/>
  <c r="AD9" i="5"/>
  <c r="Z9" i="5"/>
  <c r="V9" i="5"/>
  <c r="R9" i="5"/>
  <c r="N9" i="5"/>
  <c r="J9" i="5"/>
  <c r="B9" i="5"/>
  <c r="AD8" i="5"/>
  <c r="Z8" i="5"/>
  <c r="V8" i="5"/>
  <c r="R8" i="5"/>
  <c r="N8" i="5"/>
  <c r="J8" i="5"/>
  <c r="B8" i="5"/>
  <c r="AD13" i="5"/>
  <c r="Z13" i="5"/>
  <c r="V13" i="5"/>
  <c r="R13" i="5"/>
  <c r="N13" i="5"/>
  <c r="F13" i="5"/>
  <c r="B13" i="5"/>
  <c r="AD12" i="5"/>
  <c r="Z12" i="5"/>
  <c r="V12" i="5"/>
  <c r="R12" i="5"/>
  <c r="N12" i="5"/>
  <c r="F12" i="5"/>
  <c r="B12" i="5"/>
  <c r="AD11" i="5"/>
  <c r="Z11" i="5"/>
  <c r="V11" i="5"/>
  <c r="R11" i="5"/>
  <c r="N11" i="5"/>
  <c r="F11" i="5"/>
  <c r="B11" i="5"/>
  <c r="AD16" i="5"/>
  <c r="Z16" i="5"/>
  <c r="V16" i="5"/>
  <c r="J16" i="5"/>
  <c r="F16" i="5"/>
  <c r="B16" i="5"/>
  <c r="AD15" i="5"/>
  <c r="Z15" i="5"/>
  <c r="R15" i="5"/>
  <c r="J15" i="5"/>
  <c r="F15" i="5"/>
  <c r="B15" i="5"/>
  <c r="AD14" i="5"/>
  <c r="Z14" i="5"/>
  <c r="V14" i="5"/>
  <c r="R14" i="5"/>
  <c r="J14" i="5"/>
  <c r="F14" i="5"/>
  <c r="B14" i="5"/>
  <c r="AD19" i="5"/>
  <c r="V19" i="5"/>
  <c r="J19" i="5"/>
  <c r="F19" i="5"/>
  <c r="B19" i="5"/>
  <c r="AD18" i="5"/>
  <c r="Z18" i="5"/>
  <c r="N18" i="5"/>
  <c r="J18" i="5"/>
  <c r="F18" i="5"/>
  <c r="B18" i="5"/>
  <c r="AD17" i="5"/>
  <c r="V17" i="5"/>
  <c r="N17" i="5"/>
  <c r="J17" i="5"/>
  <c r="F17" i="5"/>
  <c r="B17" i="5"/>
  <c r="AD22" i="5"/>
  <c r="Z22" i="5"/>
  <c r="R22" i="5"/>
  <c r="N22" i="5"/>
  <c r="J22" i="5"/>
  <c r="F22" i="5"/>
  <c r="B22" i="5"/>
  <c r="AD21" i="5"/>
  <c r="Z21" i="5"/>
  <c r="J21" i="5"/>
  <c r="F21" i="5"/>
  <c r="B21" i="5"/>
  <c r="AD20" i="5"/>
  <c r="Z20" i="5"/>
  <c r="R20" i="5"/>
  <c r="N20" i="5"/>
  <c r="J20" i="5"/>
  <c r="AH21" i="5" s="1"/>
  <c r="F20" i="5"/>
  <c r="B20" i="5"/>
  <c r="AD25" i="5"/>
  <c r="V25" i="5"/>
  <c r="N25" i="5"/>
  <c r="J25" i="5"/>
  <c r="F25" i="5"/>
  <c r="B25" i="5"/>
  <c r="AD24" i="5"/>
  <c r="V24" i="5"/>
  <c r="R24" i="5"/>
  <c r="N24" i="5"/>
  <c r="J24" i="5"/>
  <c r="F24" i="5"/>
  <c r="B24" i="5"/>
  <c r="AD23" i="5"/>
  <c r="V23" i="5"/>
  <c r="N23" i="5"/>
  <c r="J23" i="5"/>
  <c r="F23" i="5"/>
  <c r="B23" i="5"/>
  <c r="Z28" i="6"/>
  <c r="V28" i="6"/>
  <c r="R28" i="6"/>
  <c r="N28" i="6"/>
  <c r="F28" i="6"/>
  <c r="B28" i="6"/>
  <c r="Z27" i="6"/>
  <c r="V27" i="6"/>
  <c r="R27" i="6"/>
  <c r="N27" i="6"/>
  <c r="J27" i="6"/>
  <c r="F27" i="6"/>
  <c r="B27" i="6"/>
  <c r="Z26" i="6"/>
  <c r="R26" i="6"/>
  <c r="N26" i="6"/>
  <c r="J26" i="6"/>
  <c r="F26" i="6"/>
  <c r="AH27" i="6" s="1"/>
  <c r="B26" i="6"/>
  <c r="AD7" i="6"/>
  <c r="Z7" i="6"/>
  <c r="V7" i="6"/>
  <c r="R7" i="6"/>
  <c r="N7" i="6"/>
  <c r="J7" i="6"/>
  <c r="F7" i="6"/>
  <c r="AD6" i="6"/>
  <c r="Z6" i="6"/>
  <c r="V6" i="6"/>
  <c r="N6" i="6"/>
  <c r="J6" i="6"/>
  <c r="F6" i="6"/>
  <c r="AD5" i="6"/>
  <c r="Z5" i="6"/>
  <c r="V5" i="6"/>
  <c r="R5" i="6"/>
  <c r="N5" i="6"/>
  <c r="J5" i="6"/>
  <c r="F5" i="6"/>
  <c r="AD10" i="6"/>
  <c r="Z10" i="6"/>
  <c r="V10" i="6"/>
  <c r="R10" i="6"/>
  <c r="N10" i="6"/>
  <c r="J10" i="6"/>
  <c r="B10" i="6"/>
  <c r="AD9" i="6"/>
  <c r="Z9" i="6"/>
  <c r="V9" i="6"/>
  <c r="R9" i="6"/>
  <c r="N9" i="6"/>
  <c r="J9" i="6"/>
  <c r="B9" i="6"/>
  <c r="AD8" i="6"/>
  <c r="Z8" i="6"/>
  <c r="V8" i="6"/>
  <c r="R8" i="6"/>
  <c r="N8" i="6"/>
  <c r="AH9" i="6" s="1"/>
  <c r="J8" i="6"/>
  <c r="B8" i="6"/>
  <c r="AD13" i="6"/>
  <c r="Z13" i="6"/>
  <c r="V13" i="6"/>
  <c r="R13" i="6"/>
  <c r="N13" i="6"/>
  <c r="F13" i="6"/>
  <c r="B13" i="6"/>
  <c r="AD12" i="6"/>
  <c r="V12" i="6"/>
  <c r="R12" i="6"/>
  <c r="N12" i="6"/>
  <c r="F12" i="6"/>
  <c r="B12" i="6"/>
  <c r="AD11" i="6"/>
  <c r="Z11" i="6"/>
  <c r="V11" i="6"/>
  <c r="R11" i="6"/>
  <c r="AH11" i="6" s="1"/>
  <c r="N11" i="6"/>
  <c r="F11" i="6"/>
  <c r="B11" i="6"/>
  <c r="AD16" i="6"/>
  <c r="Z16" i="6"/>
  <c r="V16" i="6"/>
  <c r="R16" i="6"/>
  <c r="J16" i="6"/>
  <c r="F16" i="6"/>
  <c r="B16" i="6"/>
  <c r="AD15" i="6"/>
  <c r="Z15" i="6"/>
  <c r="V15" i="6"/>
  <c r="R15" i="6"/>
  <c r="J15" i="6"/>
  <c r="F15" i="6"/>
  <c r="B15" i="6"/>
  <c r="AD14" i="6"/>
  <c r="V14" i="6"/>
  <c r="R14" i="6"/>
  <c r="J14" i="6"/>
  <c r="F14" i="6"/>
  <c r="B14" i="6"/>
  <c r="AD19" i="6"/>
  <c r="Z19" i="6"/>
  <c r="V19" i="6"/>
  <c r="N19" i="6"/>
  <c r="J19" i="6"/>
  <c r="F19" i="6"/>
  <c r="B19" i="6"/>
  <c r="AD18" i="6"/>
  <c r="Z18" i="6"/>
  <c r="V18" i="6"/>
  <c r="N18" i="6"/>
  <c r="J18" i="6"/>
  <c r="F18" i="6"/>
  <c r="AD17" i="6"/>
  <c r="Z17" i="6"/>
  <c r="V17" i="6"/>
  <c r="N17" i="6"/>
  <c r="J17" i="6"/>
  <c r="F17" i="6"/>
  <c r="B17" i="6"/>
  <c r="AD22" i="6"/>
  <c r="Z22" i="6"/>
  <c r="R22" i="6"/>
  <c r="N22" i="6"/>
  <c r="J22" i="6"/>
  <c r="F22" i="6"/>
  <c r="B22" i="6"/>
  <c r="AD21" i="6"/>
  <c r="Z21" i="6"/>
  <c r="R21" i="6"/>
  <c r="N21" i="6"/>
  <c r="J21" i="6"/>
  <c r="F21" i="6"/>
  <c r="B21" i="6"/>
  <c r="AD20" i="6"/>
  <c r="Z20" i="6"/>
  <c r="R20" i="6"/>
  <c r="N20" i="6"/>
  <c r="AH20" i="6" s="1"/>
  <c r="J20" i="6"/>
  <c r="F20" i="6"/>
  <c r="B20" i="6"/>
  <c r="AD25" i="6"/>
  <c r="V25" i="6"/>
  <c r="R25" i="6"/>
  <c r="N25" i="6"/>
  <c r="J25" i="6"/>
  <c r="F25" i="6"/>
  <c r="B25" i="6"/>
  <c r="V24" i="6"/>
  <c r="R24" i="6"/>
  <c r="N24" i="6"/>
  <c r="F24" i="6"/>
  <c r="B24" i="6"/>
  <c r="AD23" i="6"/>
  <c r="V23" i="6"/>
  <c r="R23" i="6"/>
  <c r="J23" i="6"/>
  <c r="F23" i="6"/>
  <c r="B23" i="6"/>
  <c r="Z28" i="7"/>
  <c r="V28" i="7"/>
  <c r="R28" i="7"/>
  <c r="N28" i="7"/>
  <c r="J28" i="7"/>
  <c r="F28" i="7"/>
  <c r="B28" i="7"/>
  <c r="Z27" i="7"/>
  <c r="V27" i="7"/>
  <c r="R27" i="7"/>
  <c r="N27" i="7"/>
  <c r="J27" i="7"/>
  <c r="F27" i="7"/>
  <c r="Z26" i="7"/>
  <c r="V26" i="7"/>
  <c r="R26" i="7"/>
  <c r="N26" i="7"/>
  <c r="J26" i="7"/>
  <c r="AH27" i="7" s="1"/>
  <c r="F26" i="7"/>
  <c r="B26" i="7"/>
  <c r="AD7" i="7"/>
  <c r="Z7" i="7"/>
  <c r="V7" i="7"/>
  <c r="R7" i="7"/>
  <c r="N7" i="7"/>
  <c r="J7" i="7"/>
  <c r="F7" i="7"/>
  <c r="Z6" i="7"/>
  <c r="V6" i="7"/>
  <c r="N6" i="7"/>
  <c r="J6" i="7"/>
  <c r="F6" i="7"/>
  <c r="AD5" i="7"/>
  <c r="Z5" i="7"/>
  <c r="AH5" i="7" s="1"/>
  <c r="AI5" i="7" s="1"/>
  <c r="V5" i="7"/>
  <c r="R5" i="7"/>
  <c r="N5" i="7"/>
  <c r="J5" i="7"/>
  <c r="F5" i="7"/>
  <c r="AD10" i="7"/>
  <c r="Z10" i="7"/>
  <c r="V10" i="7"/>
  <c r="R10" i="7"/>
  <c r="N10" i="7"/>
  <c r="J10" i="7"/>
  <c r="B10" i="7"/>
  <c r="AD9" i="7"/>
  <c r="Z9" i="7"/>
  <c r="V9" i="7"/>
  <c r="R9" i="7"/>
  <c r="N9" i="7"/>
  <c r="J9" i="7"/>
  <c r="B9" i="7"/>
  <c r="AD8" i="7"/>
  <c r="V8" i="7"/>
  <c r="R8" i="7"/>
  <c r="N8" i="7"/>
  <c r="B8" i="7"/>
  <c r="AD13" i="7"/>
  <c r="Z13" i="7"/>
  <c r="V13" i="7"/>
  <c r="R13" i="7"/>
  <c r="N13" i="7"/>
  <c r="F13" i="7"/>
  <c r="B13" i="7"/>
  <c r="AD12" i="7"/>
  <c r="Z12" i="7"/>
  <c r="V12" i="7"/>
  <c r="N12" i="7"/>
  <c r="F12" i="7"/>
  <c r="B12" i="7"/>
  <c r="AD11" i="7"/>
  <c r="V11" i="7"/>
  <c r="B11" i="7"/>
  <c r="AD16" i="7"/>
  <c r="Z16" i="7"/>
  <c r="V16" i="7"/>
  <c r="R16" i="7"/>
  <c r="J16" i="7"/>
  <c r="F16" i="7"/>
  <c r="B16" i="7"/>
  <c r="AD15" i="7"/>
  <c r="Z15" i="7"/>
  <c r="V15" i="7"/>
  <c r="R15" i="7"/>
  <c r="J15" i="7"/>
  <c r="F15" i="7"/>
  <c r="B15" i="7"/>
  <c r="AD14" i="7"/>
  <c r="Z14" i="7"/>
  <c r="V14" i="7"/>
  <c r="R14" i="7"/>
  <c r="F14" i="7"/>
  <c r="AH16" i="7" s="1"/>
  <c r="B14" i="7"/>
  <c r="AD19" i="7"/>
  <c r="Z19" i="7"/>
  <c r="V19" i="7"/>
  <c r="N19" i="7"/>
  <c r="J19" i="7"/>
  <c r="F19" i="7"/>
  <c r="B19" i="7"/>
  <c r="AD18" i="7"/>
  <c r="Z18" i="7"/>
  <c r="V18" i="7"/>
  <c r="N18" i="7"/>
  <c r="F18" i="7"/>
  <c r="AD17" i="7"/>
  <c r="Z17" i="7"/>
  <c r="V17" i="7"/>
  <c r="AH19" i="7" s="1"/>
  <c r="N17" i="7"/>
  <c r="F17" i="7"/>
  <c r="B17" i="7"/>
  <c r="AD22" i="7"/>
  <c r="Z22" i="7"/>
  <c r="R22" i="7"/>
  <c r="N22" i="7"/>
  <c r="J22" i="7"/>
  <c r="F22" i="7"/>
  <c r="B22" i="7"/>
  <c r="AD21" i="7"/>
  <c r="Z21" i="7"/>
  <c r="R21" i="7"/>
  <c r="N21" i="7"/>
  <c r="J21" i="7"/>
  <c r="F21" i="7"/>
  <c r="B21" i="7"/>
  <c r="AD20" i="7"/>
  <c r="Z20" i="7"/>
  <c r="R20" i="7"/>
  <c r="N20" i="7"/>
  <c r="J20" i="7"/>
  <c r="F20" i="7"/>
  <c r="B20" i="7"/>
  <c r="AD25" i="7"/>
  <c r="V25" i="7"/>
  <c r="R25" i="7"/>
  <c r="N25" i="7"/>
  <c r="F25" i="7"/>
  <c r="B25" i="7"/>
  <c r="AD24" i="7"/>
  <c r="V24" i="7"/>
  <c r="R24" i="7"/>
  <c r="N24" i="7"/>
  <c r="F24" i="7"/>
  <c r="B24" i="7"/>
  <c r="AD23" i="7"/>
  <c r="V23" i="7"/>
  <c r="R23" i="7"/>
  <c r="N23" i="7"/>
  <c r="B23" i="7"/>
  <c r="Z28" i="8"/>
  <c r="V28" i="8"/>
  <c r="R28" i="8"/>
  <c r="N28" i="8"/>
  <c r="J28" i="8"/>
  <c r="F28" i="8"/>
  <c r="B28" i="8"/>
  <c r="Z27" i="8"/>
  <c r="V27" i="8"/>
  <c r="R27" i="8"/>
  <c r="N27" i="8"/>
  <c r="J27" i="8"/>
  <c r="F27" i="8"/>
  <c r="B27" i="8"/>
  <c r="V26" i="8"/>
  <c r="R26" i="8"/>
  <c r="N26" i="8"/>
  <c r="J26" i="8"/>
  <c r="F26" i="8"/>
  <c r="B26" i="8"/>
  <c r="AD7" i="8"/>
  <c r="Z7" i="8"/>
  <c r="V7" i="8"/>
  <c r="R7" i="8"/>
  <c r="N7" i="8"/>
  <c r="J7" i="8"/>
  <c r="F7" i="8"/>
  <c r="AD6" i="8"/>
  <c r="Z6" i="8"/>
  <c r="V6" i="8"/>
  <c r="R6" i="8"/>
  <c r="N6" i="8"/>
  <c r="J6" i="8"/>
  <c r="F6" i="8"/>
  <c r="AD5" i="8"/>
  <c r="Z5" i="8"/>
  <c r="V5" i="8"/>
  <c r="R5" i="8"/>
  <c r="N5" i="8"/>
  <c r="J5" i="8"/>
  <c r="F5" i="8"/>
  <c r="AD10" i="8"/>
  <c r="Z10" i="8"/>
  <c r="V10" i="8"/>
  <c r="R10" i="8"/>
  <c r="N10" i="8"/>
  <c r="J10" i="8"/>
  <c r="B10" i="8"/>
  <c r="AD9" i="8"/>
  <c r="V9" i="8"/>
  <c r="R9" i="8"/>
  <c r="N9" i="8"/>
  <c r="J9" i="8"/>
  <c r="B9" i="8"/>
  <c r="AD8" i="8"/>
  <c r="Z8" i="8"/>
  <c r="V8" i="8"/>
  <c r="R8" i="8"/>
  <c r="N8" i="8"/>
  <c r="J8" i="8"/>
  <c r="B8" i="8"/>
  <c r="AH10" i="8"/>
  <c r="AD13" i="8"/>
  <c r="Z13" i="8"/>
  <c r="V13" i="8"/>
  <c r="R13" i="8"/>
  <c r="N13" i="8"/>
  <c r="F13" i="8"/>
  <c r="B13" i="8"/>
  <c r="AD12" i="8"/>
  <c r="V12" i="8"/>
  <c r="N12" i="8"/>
  <c r="F12" i="8"/>
  <c r="B12" i="8"/>
  <c r="AD11" i="8"/>
  <c r="V11" i="8"/>
  <c r="R11" i="8"/>
  <c r="N11" i="8"/>
  <c r="F11" i="8"/>
  <c r="B11" i="8"/>
  <c r="AD16" i="8"/>
  <c r="Z16" i="8"/>
  <c r="V16" i="8"/>
  <c r="R16" i="8"/>
  <c r="J16" i="8"/>
  <c r="F16" i="8"/>
  <c r="B16" i="8"/>
  <c r="AD15" i="8"/>
  <c r="V15" i="8"/>
  <c r="R15" i="8"/>
  <c r="J15" i="8"/>
  <c r="F15" i="8"/>
  <c r="B15" i="8"/>
  <c r="AD14" i="8"/>
  <c r="V14" i="8"/>
  <c r="R14" i="8"/>
  <c r="J14" i="8"/>
  <c r="F14" i="8"/>
  <c r="B14" i="8"/>
  <c r="AH15" i="8" s="1"/>
  <c r="AD19" i="8"/>
  <c r="Z19" i="8"/>
  <c r="V19" i="8"/>
  <c r="N19" i="8"/>
  <c r="J19" i="8"/>
  <c r="F19" i="8"/>
  <c r="B19" i="8"/>
  <c r="AD18" i="8"/>
  <c r="Z18" i="8"/>
  <c r="V18" i="8"/>
  <c r="N18" i="8"/>
  <c r="F18" i="8"/>
  <c r="B18" i="8"/>
  <c r="AD17" i="8"/>
  <c r="V17" i="8"/>
  <c r="N17" i="8"/>
  <c r="J17" i="8"/>
  <c r="F17" i="8"/>
  <c r="B17" i="8"/>
  <c r="AD22" i="8"/>
  <c r="Z22" i="8"/>
  <c r="R22" i="8"/>
  <c r="N22" i="8"/>
  <c r="J22" i="8"/>
  <c r="F22" i="8"/>
  <c r="B22" i="8"/>
  <c r="AD21" i="8"/>
  <c r="Z21" i="8"/>
  <c r="R21" i="8"/>
  <c r="N21" i="8"/>
  <c r="J21" i="8"/>
  <c r="F21" i="8"/>
  <c r="B21" i="8"/>
  <c r="AD20" i="8"/>
  <c r="R20" i="8"/>
  <c r="N20" i="8"/>
  <c r="J20" i="8"/>
  <c r="F20" i="8"/>
  <c r="B20" i="8"/>
  <c r="AD25" i="8"/>
  <c r="V25" i="8"/>
  <c r="R25" i="8"/>
  <c r="N25" i="8"/>
  <c r="J25" i="8"/>
  <c r="F25" i="8"/>
  <c r="B25" i="8"/>
  <c r="AD24" i="8"/>
  <c r="V24" i="8"/>
  <c r="R24" i="8"/>
  <c r="J24" i="8"/>
  <c r="B24" i="8"/>
  <c r="F23" i="8"/>
  <c r="B23" i="8"/>
  <c r="V25" i="2"/>
  <c r="R25" i="2"/>
  <c r="N25" i="2"/>
  <c r="J25" i="2"/>
  <c r="F25" i="2"/>
  <c r="V24" i="2"/>
  <c r="R24" i="2"/>
  <c r="N24" i="2"/>
  <c r="J24" i="2"/>
  <c r="F24" i="2"/>
  <c r="B24" i="2"/>
  <c r="R23" i="2"/>
  <c r="N23" i="2"/>
  <c r="J23" i="2"/>
  <c r="F23" i="2"/>
  <c r="B23" i="2"/>
  <c r="R7" i="2"/>
  <c r="N7" i="2"/>
  <c r="J7" i="2"/>
  <c r="F7" i="2"/>
  <c r="Z6" i="2"/>
  <c r="V6" i="2"/>
  <c r="R6" i="2"/>
  <c r="N6" i="2"/>
  <c r="J6" i="2"/>
  <c r="F6" i="2"/>
  <c r="Z5" i="2"/>
  <c r="R5" i="2"/>
  <c r="N5" i="2"/>
  <c r="J5" i="2"/>
  <c r="AD7" i="2" s="1"/>
  <c r="F5" i="2"/>
  <c r="Z10" i="2"/>
  <c r="V10" i="2"/>
  <c r="R10" i="2"/>
  <c r="J10" i="2"/>
  <c r="B10" i="2"/>
  <c r="Z9" i="2"/>
  <c r="V9" i="2"/>
  <c r="R9" i="2"/>
  <c r="N9" i="2"/>
  <c r="J9" i="2"/>
  <c r="B9" i="2"/>
  <c r="Z8" i="2"/>
  <c r="V8" i="2"/>
  <c r="R8" i="2"/>
  <c r="N8" i="2"/>
  <c r="J8" i="2"/>
  <c r="B8" i="2"/>
  <c r="Z13" i="2"/>
  <c r="V13" i="2"/>
  <c r="R13" i="2"/>
  <c r="N13" i="2"/>
  <c r="F13" i="2"/>
  <c r="B13" i="2"/>
  <c r="Z12" i="2"/>
  <c r="V12" i="2"/>
  <c r="R12" i="2"/>
  <c r="N12" i="2"/>
  <c r="F12" i="2"/>
  <c r="B12" i="2"/>
  <c r="Z11" i="2"/>
  <c r="V11" i="2"/>
  <c r="R11" i="2"/>
  <c r="F11" i="2"/>
  <c r="B11" i="2"/>
  <c r="Z16" i="2"/>
  <c r="V16" i="2"/>
  <c r="R16" i="2"/>
  <c r="J16" i="2"/>
  <c r="B16" i="2"/>
  <c r="Z15" i="2"/>
  <c r="V15" i="2"/>
  <c r="R15" i="2"/>
  <c r="J15" i="2"/>
  <c r="F15" i="2"/>
  <c r="B15" i="2"/>
  <c r="Z14" i="2"/>
  <c r="V14" i="2"/>
  <c r="R14" i="2"/>
  <c r="F14" i="2"/>
  <c r="B14" i="2"/>
  <c r="Z19" i="2"/>
  <c r="V19" i="2"/>
  <c r="N19" i="2"/>
  <c r="J19" i="2"/>
  <c r="F19" i="2"/>
  <c r="B19" i="2"/>
  <c r="Z18" i="2"/>
  <c r="V18" i="2"/>
  <c r="N18" i="2"/>
  <c r="J18" i="2"/>
  <c r="F18" i="2"/>
  <c r="B18" i="2"/>
  <c r="Z17" i="2"/>
  <c r="V17" i="2"/>
  <c r="N17" i="2"/>
  <c r="J17" i="2"/>
  <c r="F17" i="2"/>
  <c r="B17" i="2"/>
  <c r="AD18" i="2"/>
  <c r="Z22" i="2"/>
  <c r="R22" i="2"/>
  <c r="N22" i="2"/>
  <c r="J22" i="2"/>
  <c r="F22" i="2"/>
  <c r="Z21" i="2"/>
  <c r="R21" i="2"/>
  <c r="N21" i="2"/>
  <c r="J21" i="2"/>
  <c r="F21" i="2"/>
  <c r="B21" i="2"/>
  <c r="R20" i="2"/>
  <c r="N20" i="2"/>
  <c r="J20" i="2"/>
  <c r="F20" i="2"/>
  <c r="AD20" i="2"/>
  <c r="Z9" i="1"/>
  <c r="V9" i="1"/>
  <c r="R9" i="1"/>
  <c r="N9" i="1"/>
  <c r="J9" i="1"/>
  <c r="B9" i="1"/>
  <c r="Z8" i="1"/>
  <c r="R8" i="1"/>
  <c r="N8" i="1"/>
  <c r="J8" i="1"/>
  <c r="B8" i="1"/>
  <c r="Z7" i="1"/>
  <c r="R7" i="1"/>
  <c r="N7" i="1"/>
  <c r="J7" i="1"/>
  <c r="B7" i="1"/>
  <c r="Z6" i="1"/>
  <c r="R6" i="1"/>
  <c r="N6" i="1"/>
  <c r="J6" i="1"/>
  <c r="F6" i="1"/>
  <c r="Z5" i="1"/>
  <c r="V5" i="1"/>
  <c r="R5" i="1"/>
  <c r="N5" i="1"/>
  <c r="J5" i="1"/>
  <c r="F5" i="1"/>
  <c r="Z4" i="1"/>
  <c r="R4" i="1"/>
  <c r="N4" i="1"/>
  <c r="J4" i="1"/>
  <c r="F4" i="1"/>
  <c r="Z12" i="1"/>
  <c r="R12" i="1"/>
  <c r="N12" i="1"/>
  <c r="F12" i="1"/>
  <c r="B12" i="1"/>
  <c r="Z11" i="1"/>
  <c r="V11" i="1"/>
  <c r="R11" i="1"/>
  <c r="N11" i="1"/>
  <c r="F11" i="1"/>
  <c r="B11" i="1"/>
  <c r="Z10" i="1"/>
  <c r="V10" i="1"/>
  <c r="R10" i="1"/>
  <c r="N10" i="1"/>
  <c r="AD11" i="1" s="1"/>
  <c r="F10" i="1"/>
  <c r="B10" i="1"/>
  <c r="Z15" i="1"/>
  <c r="V15" i="1"/>
  <c r="R15" i="1"/>
  <c r="J15" i="1"/>
  <c r="F15" i="1"/>
  <c r="B15" i="1"/>
  <c r="Z14" i="1"/>
  <c r="V14" i="1"/>
  <c r="R14" i="1"/>
  <c r="J14" i="1"/>
  <c r="F14" i="1"/>
  <c r="B14" i="1"/>
  <c r="Z13" i="1"/>
  <c r="V13" i="1"/>
  <c r="AD13" i="1" s="1"/>
  <c r="R13" i="1"/>
  <c r="J13" i="1"/>
  <c r="F13" i="1"/>
  <c r="B13" i="1"/>
  <c r="Z18" i="1"/>
  <c r="V18" i="1"/>
  <c r="N18" i="1"/>
  <c r="J18" i="1"/>
  <c r="F18" i="1"/>
  <c r="B18" i="1"/>
  <c r="Z17" i="1"/>
  <c r="V17" i="1"/>
  <c r="N17" i="1"/>
  <c r="J17" i="1"/>
  <c r="F17" i="1"/>
  <c r="B17" i="1"/>
  <c r="Z16" i="1"/>
  <c r="N16" i="1"/>
  <c r="J16" i="1"/>
  <c r="AD18" i="1" s="1"/>
  <c r="F16" i="1"/>
  <c r="B16" i="1"/>
  <c r="R21" i="1"/>
  <c r="N21" i="1"/>
  <c r="F21" i="1"/>
  <c r="Z20" i="1"/>
  <c r="R20" i="1"/>
  <c r="N20" i="1"/>
  <c r="J20" i="1"/>
  <c r="B20" i="1"/>
  <c r="Z19" i="1"/>
  <c r="N19" i="1"/>
  <c r="J19" i="1"/>
  <c r="AD21" i="1" s="1"/>
  <c r="R24" i="1"/>
  <c r="N24" i="1"/>
  <c r="J24" i="1"/>
  <c r="F24" i="1"/>
  <c r="B24" i="1"/>
  <c r="V23" i="1"/>
  <c r="R23" i="1"/>
  <c r="N23" i="1"/>
  <c r="J23" i="1"/>
  <c r="F23" i="1"/>
  <c r="B23" i="1"/>
  <c r="V22" i="1"/>
  <c r="R22" i="1"/>
  <c r="N22" i="1"/>
  <c r="J22" i="1"/>
  <c r="F22" i="1"/>
  <c r="B22" i="1"/>
  <c r="AD24" i="1" s="1"/>
  <c r="Z6" i="14"/>
  <c r="Z7" i="13"/>
  <c r="AH25" i="11"/>
  <c r="AD6" i="10"/>
  <c r="Z15" i="13"/>
  <c r="AH11" i="5"/>
  <c r="AH18" i="7"/>
  <c r="AH13" i="6"/>
  <c r="AL26" i="4"/>
  <c r="AL9" i="4"/>
  <c r="Z15" i="9"/>
  <c r="Z9" i="13"/>
  <c r="Z10" i="14"/>
  <c r="AH11" i="11"/>
  <c r="AD16" i="12"/>
  <c r="AD23" i="12"/>
  <c r="AE23" i="12" s="1"/>
  <c r="Z15" i="14"/>
  <c r="Z25" i="17"/>
  <c r="Z9" i="18"/>
  <c r="AH6" i="7"/>
  <c r="Z22" i="16"/>
  <c r="AL16" i="4"/>
  <c r="AD8" i="2"/>
  <c r="AH7" i="6"/>
  <c r="AD18" i="10"/>
  <c r="Z19" i="16"/>
  <c r="Z26" i="13"/>
  <c r="Z6" i="15"/>
  <c r="AD16" i="1"/>
  <c r="Z18" i="17"/>
  <c r="R11" i="20"/>
  <c r="R7" i="20"/>
  <c r="AI20" i="6" l="1"/>
  <c r="Z14" i="9"/>
  <c r="AA14" i="9" s="1"/>
  <c r="Z16" i="9"/>
  <c r="AD20" i="10"/>
  <c r="AD21" i="10"/>
  <c r="AE20" i="10" s="1"/>
  <c r="AD15" i="10"/>
  <c r="AD14" i="10"/>
  <c r="AD13" i="10"/>
  <c r="AD11" i="10"/>
  <c r="AD12" i="10"/>
  <c r="AD22" i="2"/>
  <c r="AL7" i="4"/>
  <c r="AL6" i="4"/>
  <c r="AD10" i="10"/>
  <c r="R14" i="20"/>
  <c r="R13" i="20"/>
  <c r="AA9" i="18"/>
  <c r="AD22" i="10"/>
  <c r="AD19" i="1"/>
  <c r="AH16" i="8"/>
  <c r="AH12" i="7"/>
  <c r="AH12" i="6"/>
  <c r="AL28" i="4"/>
  <c r="AL21" i="4"/>
  <c r="AL20" i="4"/>
  <c r="AL12" i="4"/>
  <c r="AL8" i="4"/>
  <c r="AL10" i="4"/>
  <c r="AD24" i="10"/>
  <c r="AD23" i="10"/>
  <c r="AE23" i="10" s="1"/>
  <c r="AH23" i="11"/>
  <c r="AH18" i="11"/>
  <c r="AH17" i="11"/>
  <c r="AI17" i="11" s="1"/>
  <c r="AD19" i="12"/>
  <c r="Z21" i="13"/>
  <c r="Z23" i="13"/>
  <c r="Z22" i="13"/>
  <c r="AA21" i="13" s="1"/>
  <c r="Z14" i="13"/>
  <c r="Z13" i="13"/>
  <c r="Z5" i="13"/>
  <c r="Z6" i="13"/>
  <c r="Z9" i="14"/>
  <c r="Z26" i="18"/>
  <c r="Z27" i="18"/>
  <c r="AD8" i="1"/>
  <c r="AD9" i="1"/>
  <c r="AH9" i="7"/>
  <c r="AH8" i="7"/>
  <c r="AI8" i="7" s="1"/>
  <c r="Z23" i="14"/>
  <c r="Z22" i="14"/>
  <c r="Z19" i="14"/>
  <c r="Z17" i="14"/>
  <c r="Z26" i="14"/>
  <c r="AA25" i="14" s="1"/>
  <c r="Z25" i="14"/>
  <c r="AA25" i="17"/>
  <c r="Z18" i="14"/>
  <c r="AA17" i="14" s="1"/>
  <c r="AD14" i="2"/>
  <c r="AD11" i="2"/>
  <c r="AE11" i="2" s="1"/>
  <c r="AD13" i="2"/>
  <c r="AD12" i="2"/>
  <c r="AH6" i="8"/>
  <c r="AH18" i="6"/>
  <c r="AH17" i="6"/>
  <c r="AI17" i="6" s="1"/>
  <c r="AH19" i="6"/>
  <c r="AH16" i="5"/>
  <c r="AH14" i="5"/>
  <c r="AH9" i="5"/>
  <c r="AH8" i="5"/>
  <c r="AI8" i="5" s="1"/>
  <c r="AE5" i="10"/>
  <c r="AH12" i="11"/>
  <c r="AD14" i="12"/>
  <c r="AD15" i="12"/>
  <c r="AE14" i="12" s="1"/>
  <c r="AD9" i="12"/>
  <c r="AD10" i="12"/>
  <c r="Z13" i="17"/>
  <c r="Z22" i="18"/>
  <c r="Z21" i="18"/>
  <c r="AM29" i="4"/>
  <c r="Z14" i="15"/>
  <c r="AA13" i="15" s="1"/>
  <c r="AD12" i="1"/>
  <c r="Z21" i="14"/>
  <c r="AA21" i="14" s="1"/>
  <c r="AD16" i="10"/>
  <c r="AH15" i="7"/>
  <c r="AD16" i="2"/>
  <c r="AD24" i="2"/>
  <c r="AH22" i="8"/>
  <c r="AH20" i="8"/>
  <c r="AH10" i="7"/>
  <c r="AH25" i="6"/>
  <c r="AH24" i="6"/>
  <c r="AH24" i="5"/>
  <c r="AH23" i="5"/>
  <c r="AH25" i="5"/>
  <c r="AH18" i="5"/>
  <c r="AH17" i="5"/>
  <c r="AI17" i="5" s="1"/>
  <c r="Z13" i="9"/>
  <c r="Z11" i="9"/>
  <c r="AA11" i="9" s="1"/>
  <c r="Z12" i="9"/>
  <c r="Z8" i="9"/>
  <c r="Z10" i="9"/>
  <c r="Z6" i="9"/>
  <c r="AA5" i="9" s="1"/>
  <c r="Z21" i="9"/>
  <c r="Z20" i="9"/>
  <c r="AA20" i="9" s="1"/>
  <c r="AD18" i="12"/>
  <c r="Z10" i="15"/>
  <c r="Z21" i="15"/>
  <c r="AA21" i="15" s="1"/>
  <c r="Z27" i="15"/>
  <c r="Z6" i="16"/>
  <c r="Z5" i="16"/>
  <c r="Z7" i="16"/>
  <c r="Z19" i="17"/>
  <c r="Z14" i="18"/>
  <c r="Z15" i="18"/>
  <c r="Z9" i="17"/>
  <c r="Z10" i="17"/>
  <c r="AA9" i="17" s="1"/>
  <c r="Z11" i="17"/>
  <c r="R17" i="20"/>
  <c r="R19" i="20"/>
  <c r="AI11" i="11"/>
  <c r="Z7" i="17"/>
  <c r="Z6" i="17"/>
  <c r="Z5" i="17"/>
  <c r="AD21" i="2"/>
  <c r="AE20" i="2" s="1"/>
  <c r="AD19" i="2"/>
  <c r="AD17" i="2"/>
  <c r="AE17" i="2" s="1"/>
  <c r="R15" i="20"/>
  <c r="Z26" i="15"/>
  <c r="AL23" i="4"/>
  <c r="AH28" i="6"/>
  <c r="AL30" i="4"/>
  <c r="AD15" i="1"/>
  <c r="AD14" i="1"/>
  <c r="AE13" i="1" s="1"/>
  <c r="AD6" i="2"/>
  <c r="AD25" i="2"/>
  <c r="AD23" i="2"/>
  <c r="AE23" i="2" s="1"/>
  <c r="AH24" i="8"/>
  <c r="AH7" i="8"/>
  <c r="AH22" i="6"/>
  <c r="AH5" i="6"/>
  <c r="AH10" i="11"/>
  <c r="AH8" i="11"/>
  <c r="AI8" i="11" s="1"/>
  <c r="Z27" i="13"/>
  <c r="Z7" i="14"/>
  <c r="Z5" i="15"/>
  <c r="AA5" i="15" s="1"/>
  <c r="Z17" i="19"/>
  <c r="AA17" i="19" s="1"/>
  <c r="AH26" i="8"/>
  <c r="AH28" i="8"/>
  <c r="AH27" i="8"/>
  <c r="AH22" i="7"/>
  <c r="AH20" i="7"/>
  <c r="AH21" i="7"/>
  <c r="AI20" i="7" s="1"/>
  <c r="AH14" i="6"/>
  <c r="AH16" i="6"/>
  <c r="AH15" i="6"/>
  <c r="AL17" i="4"/>
  <c r="AL18" i="4"/>
  <c r="AM17" i="4" s="1"/>
  <c r="AM11" i="4"/>
  <c r="Z17" i="9"/>
  <c r="AA25" i="15"/>
  <c r="AA17" i="17"/>
  <c r="Z18" i="9"/>
  <c r="AA9" i="14"/>
  <c r="AM26" i="4"/>
  <c r="AH11" i="8"/>
  <c r="AI11" i="8" s="1"/>
  <c r="AH12" i="8"/>
  <c r="AI11" i="6"/>
  <c r="AH26" i="5"/>
  <c r="AH28" i="5"/>
  <c r="AI23" i="11"/>
  <c r="AH15" i="11"/>
  <c r="AH14" i="11"/>
  <c r="AI14" i="11" s="1"/>
  <c r="AD7" i="12"/>
  <c r="AD6" i="12"/>
  <c r="AD5" i="12"/>
  <c r="AE5" i="12" s="1"/>
  <c r="R18" i="20"/>
  <c r="AH10" i="6"/>
  <c r="AH22" i="5"/>
  <c r="AH21" i="8"/>
  <c r="AH18" i="8"/>
  <c r="AH19" i="8"/>
  <c r="AH8" i="8"/>
  <c r="AH24" i="7"/>
  <c r="AH25" i="7"/>
  <c r="AH13" i="5"/>
  <c r="AH7" i="5"/>
  <c r="AH5" i="5"/>
  <c r="AI5" i="5" s="1"/>
  <c r="AL13" i="4"/>
  <c r="AH21" i="11"/>
  <c r="AD11" i="12"/>
  <c r="Z25" i="13"/>
  <c r="AA25" i="13" s="1"/>
  <c r="Z7" i="15"/>
  <c r="Z15" i="17"/>
  <c r="Z27" i="17"/>
  <c r="Z7" i="18"/>
  <c r="AH9" i="8"/>
  <c r="Z5" i="18"/>
  <c r="AA5" i="18" s="1"/>
  <c r="Z5" i="14"/>
  <c r="AA5" i="14" s="1"/>
  <c r="AD10" i="1"/>
  <c r="AE10" i="1" s="1"/>
  <c r="AH23" i="7"/>
  <c r="AH8" i="6"/>
  <c r="AH20" i="5"/>
  <c r="AH12" i="5"/>
  <c r="AI11" i="5" s="1"/>
  <c r="AH27" i="5"/>
  <c r="AL14" i="4"/>
  <c r="AM14" i="4" s="1"/>
  <c r="Z7" i="9"/>
  <c r="Z14" i="17"/>
  <c r="Z11" i="18"/>
  <c r="Z5" i="19"/>
  <c r="AD10" i="2"/>
  <c r="AH17" i="7"/>
  <c r="Z22" i="9"/>
  <c r="AH6" i="11"/>
  <c r="AI5" i="11" s="1"/>
  <c r="Z11" i="13"/>
  <c r="AH20" i="11"/>
  <c r="AD12" i="12"/>
  <c r="AD20" i="1"/>
  <c r="AD7" i="1"/>
  <c r="AD5" i="2"/>
  <c r="AH14" i="8"/>
  <c r="AI14" i="8" s="1"/>
  <c r="AH14" i="7"/>
  <c r="AH7" i="7"/>
  <c r="AH23" i="6"/>
  <c r="AI23" i="6" s="1"/>
  <c r="AH26" i="6"/>
  <c r="AL24" i="4"/>
  <c r="Z9" i="9"/>
  <c r="AH19" i="11"/>
  <c r="Z27" i="16"/>
  <c r="Z18" i="18"/>
  <c r="AA17" i="18" s="1"/>
  <c r="Z6" i="19"/>
  <c r="AH21" i="6"/>
  <c r="AH19" i="5"/>
  <c r="Z27" i="14"/>
  <c r="Z13" i="18"/>
  <c r="AA13" i="18" s="1"/>
  <c r="R9" i="20"/>
  <c r="S9" i="20" s="1"/>
  <c r="AD9" i="2"/>
  <c r="AE8" i="2" s="1"/>
  <c r="AH7" i="11"/>
  <c r="AD8" i="10"/>
  <c r="AE8" i="10" s="1"/>
  <c r="AD17" i="1"/>
  <c r="AE16" i="1" s="1"/>
  <c r="AH13" i="8"/>
  <c r="AH5" i="8"/>
  <c r="AI5" i="8" s="1"/>
  <c r="AL22" i="4"/>
  <c r="AL31" i="4"/>
  <c r="AD19" i="10"/>
  <c r="AH13" i="11"/>
  <c r="AD17" i="12"/>
  <c r="AD8" i="12"/>
  <c r="Z14" i="14"/>
  <c r="AA13" i="14" s="1"/>
  <c r="AB13" i="14" s="1"/>
  <c r="Z26" i="16"/>
  <c r="AA25" i="16" s="1"/>
  <c r="Z17" i="16"/>
  <c r="Z23" i="18"/>
  <c r="Z10" i="13"/>
  <c r="AA9" i="13" s="1"/>
  <c r="AH22" i="11"/>
  <c r="AD15" i="2"/>
  <c r="AH17" i="8"/>
  <c r="AI17" i="8" s="1"/>
  <c r="AH6" i="6"/>
  <c r="AH15" i="5"/>
  <c r="AH10" i="5"/>
  <c r="AL27" i="4"/>
  <c r="AL5" i="4"/>
  <c r="AM5" i="4" s="1"/>
  <c r="Z25" i="18"/>
  <c r="AA25" i="18" s="1"/>
  <c r="AD23" i="1"/>
  <c r="AD22" i="1"/>
  <c r="AD6" i="1"/>
  <c r="AD5" i="1"/>
  <c r="AD4" i="1"/>
  <c r="AE4" i="1" s="1"/>
  <c r="AE7" i="1"/>
  <c r="AH23" i="8"/>
  <c r="AI23" i="8" s="1"/>
  <c r="AH25" i="8"/>
  <c r="AI23" i="7"/>
  <c r="AI17" i="7"/>
  <c r="AI14" i="7"/>
  <c r="AH13" i="7"/>
  <c r="AH11" i="7"/>
  <c r="AI11" i="7" s="1"/>
  <c r="AH26" i="7"/>
  <c r="AI26" i="7" s="1"/>
  <c r="AH28" i="7"/>
  <c r="AI14" i="6"/>
  <c r="AI8" i="6"/>
  <c r="AI26" i="6"/>
  <c r="AI20" i="5"/>
  <c r="AM8" i="4"/>
  <c r="AH28" i="11"/>
  <c r="AH27" i="11"/>
  <c r="AI26" i="11" s="1"/>
  <c r="AD21" i="12"/>
  <c r="AD20" i="12"/>
  <c r="AE20" i="12" s="1"/>
  <c r="AE17" i="12"/>
  <c r="AE11" i="12"/>
  <c r="AE8" i="12"/>
  <c r="Z19" i="13"/>
  <c r="Z17" i="13"/>
  <c r="AA17" i="13" s="1"/>
  <c r="Z9" i="15"/>
  <c r="AA9" i="15" s="1"/>
  <c r="Z11" i="15"/>
  <c r="Z19" i="15"/>
  <c r="Z18" i="15"/>
  <c r="AA17" i="15" s="1"/>
  <c r="Z10" i="16"/>
  <c r="Z9" i="16"/>
  <c r="AA9" i="16" s="1"/>
  <c r="Z14" i="16"/>
  <c r="Z13" i="16"/>
  <c r="AA13" i="16" s="1"/>
  <c r="AA17" i="16"/>
  <c r="Z21" i="16"/>
  <c r="AA21" i="16" s="1"/>
  <c r="Z23" i="16"/>
  <c r="Z23" i="17"/>
  <c r="Z22" i="17"/>
  <c r="AA21" i="17" s="1"/>
  <c r="Z11" i="19"/>
  <c r="Z10" i="19"/>
  <c r="Z9" i="19"/>
  <c r="AA9" i="19" s="1"/>
  <c r="Z14" i="19"/>
  <c r="AA13" i="19" s="1"/>
  <c r="Z15" i="19"/>
  <c r="Z22" i="19"/>
  <c r="Z21" i="19"/>
  <c r="AA21" i="19" s="1"/>
  <c r="Z23" i="19"/>
  <c r="Z27" i="19"/>
  <c r="Z25" i="19"/>
  <c r="Z26" i="19"/>
  <c r="AB20" i="9" l="1"/>
  <c r="AB17" i="14"/>
  <c r="AM20" i="4"/>
  <c r="AN20" i="4" s="1"/>
  <c r="AE11" i="10"/>
  <c r="AE5" i="2"/>
  <c r="AF5" i="2" s="1"/>
  <c r="AI20" i="8"/>
  <c r="AJ26" i="8" s="1"/>
  <c r="AB9" i="14"/>
  <c r="AI5" i="6"/>
  <c r="AJ17" i="6" s="1"/>
  <c r="S17" i="20"/>
  <c r="AA5" i="16"/>
  <c r="AB21" i="16" s="1"/>
  <c r="AA13" i="13"/>
  <c r="S13" i="20"/>
  <c r="T13" i="20" s="1"/>
  <c r="AB17" i="15"/>
  <c r="AB9" i="18"/>
  <c r="AE22" i="1"/>
  <c r="AF13" i="1" s="1"/>
  <c r="AI26" i="8"/>
  <c r="AF20" i="2"/>
  <c r="AI23" i="5"/>
  <c r="AJ11" i="5" s="1"/>
  <c r="AF5" i="10"/>
  <c r="AB25" i="14"/>
  <c r="AF23" i="10"/>
  <c r="AE14" i="10"/>
  <c r="AF14" i="10" s="1"/>
  <c r="AF17" i="10"/>
  <c r="AA5" i="13"/>
  <c r="AA5" i="19"/>
  <c r="AB9" i="19" s="1"/>
  <c r="AA8" i="9"/>
  <c r="AB8" i="9" s="1"/>
  <c r="AA21" i="18"/>
  <c r="AB21" i="18" s="1"/>
  <c r="AJ26" i="7"/>
  <c r="AI26" i="5"/>
  <c r="AJ17" i="5" s="1"/>
  <c r="AA5" i="17"/>
  <c r="AA13" i="17"/>
  <c r="AF20" i="10"/>
  <c r="AF17" i="2"/>
  <c r="AF23" i="2"/>
  <c r="AM23" i="4"/>
  <c r="AN23" i="4" s="1"/>
  <c r="AB11" i="9"/>
  <c r="AB21" i="14"/>
  <c r="AI14" i="5"/>
  <c r="AE19" i="1"/>
  <c r="AI20" i="11"/>
  <c r="AJ20" i="11" s="1"/>
  <c r="AF8" i="10"/>
  <c r="AB5" i="14"/>
  <c r="AI8" i="8"/>
  <c r="AA17" i="9"/>
  <c r="AE14" i="2"/>
  <c r="AF14" i="2" s="1"/>
  <c r="AA25" i="19"/>
  <c r="AB25" i="19" s="1"/>
  <c r="AB21" i="19"/>
  <c r="AB13" i="19"/>
  <c r="AB17" i="19"/>
  <c r="AB5" i="19"/>
  <c r="AB17" i="17"/>
  <c r="AB13" i="17"/>
  <c r="AB9" i="17"/>
  <c r="AB5" i="17"/>
  <c r="AB21" i="17"/>
  <c r="AB25" i="17"/>
  <c r="AB17" i="16"/>
  <c r="AB13" i="16"/>
  <c r="AB25" i="16"/>
  <c r="AB9" i="16"/>
  <c r="AB5" i="16"/>
  <c r="AB5" i="15"/>
  <c r="AB9" i="15"/>
  <c r="AB13" i="15"/>
  <c r="AB21" i="15"/>
  <c r="AB25" i="15"/>
  <c r="AB25" i="13"/>
  <c r="AB21" i="13"/>
  <c r="AB13" i="13"/>
  <c r="AB9" i="13"/>
  <c r="AB17" i="13"/>
  <c r="AB5" i="13"/>
  <c r="AF23" i="12"/>
  <c r="AF5" i="12"/>
  <c r="AF8" i="12"/>
  <c r="AF14" i="12"/>
  <c r="AF11" i="12"/>
  <c r="AF17" i="12"/>
  <c r="AF20" i="12"/>
  <c r="AJ23" i="11"/>
  <c r="AJ26" i="11"/>
  <c r="AJ8" i="11"/>
  <c r="AJ17" i="11"/>
  <c r="AJ11" i="11"/>
  <c r="AN5" i="4"/>
  <c r="AJ23" i="5"/>
  <c r="AJ8" i="6"/>
  <c r="AJ11" i="7"/>
  <c r="AJ5" i="7"/>
  <c r="AJ20" i="7"/>
  <c r="AJ8" i="7"/>
  <c r="AJ14" i="7"/>
  <c r="AJ17" i="7"/>
  <c r="AJ23" i="7"/>
  <c r="AJ8" i="8"/>
  <c r="AJ11" i="8"/>
  <c r="AJ20" i="8"/>
  <c r="AF16" i="1"/>
  <c r="AN17" i="4" l="1"/>
  <c r="AJ23" i="6"/>
  <c r="AJ20" i="5"/>
  <c r="AB14" i="9"/>
  <c r="AF4" i="1"/>
  <c r="AN14" i="4"/>
  <c r="T9" i="20"/>
  <c r="AB5" i="18"/>
  <c r="AN26" i="4"/>
  <c r="AJ8" i="5"/>
  <c r="AJ26" i="6"/>
  <c r="AJ23" i="8"/>
  <c r="AJ17" i="8"/>
  <c r="AJ14" i="8"/>
  <c r="AJ5" i="6"/>
  <c r="AJ5" i="5"/>
  <c r="AN29" i="4"/>
  <c r="AJ5" i="11"/>
  <c r="T5" i="20"/>
  <c r="AF8" i="2"/>
  <c r="AJ26" i="5"/>
  <c r="AF7" i="1"/>
  <c r="AJ20" i="6"/>
  <c r="AF22" i="1"/>
  <c r="AF19" i="1"/>
  <c r="AJ5" i="8"/>
  <c r="AJ11" i="6"/>
  <c r="AJ14" i="5"/>
  <c r="AN11" i="4"/>
  <c r="AJ14" i="11"/>
  <c r="AB17" i="9"/>
  <c r="AF11" i="2"/>
  <c r="AB13" i="18"/>
  <c r="AF10" i="1"/>
  <c r="AJ14" i="6"/>
  <c r="AN8" i="4"/>
  <c r="AB25" i="18"/>
  <c r="AB17" i="18"/>
  <c r="T17" i="20"/>
  <c r="AF11" i="10"/>
  <c r="AB5" i="9"/>
</calcChain>
</file>

<file path=xl/sharedStrings.xml><?xml version="1.0" encoding="utf-8"?>
<sst xmlns="http://schemas.openxmlformats.org/spreadsheetml/2006/main" count="3524" uniqueCount="295">
  <si>
    <t>順位</t>
    <rPh sb="0" eb="2">
      <t>ジュンイ</t>
    </rPh>
    <phoneticPr fontId="2"/>
  </si>
  <si>
    <t>チーム</t>
    <phoneticPr fontId="2"/>
  </si>
  <si>
    <t>ユニオンズ</t>
    <phoneticPr fontId="5" alignment="distributed"/>
  </si>
  <si>
    <t>佐々木</t>
    <phoneticPr fontId="5" alignment="distributed"/>
  </si>
  <si>
    <t>ヴィクトリーズ</t>
    <phoneticPr fontId="5" alignment="distributed"/>
  </si>
  <si>
    <t>ゴリラ</t>
    <phoneticPr fontId="5" alignment="distributed"/>
  </si>
  <si>
    <t>王子台</t>
    <phoneticPr fontId="2"/>
  </si>
  <si>
    <t>真野台</t>
    <phoneticPr fontId="5" alignment="distributed"/>
  </si>
  <si>
    <t>染井野</t>
    <phoneticPr fontId="5" alignment="distributed"/>
  </si>
  <si>
    <t>計</t>
    <rPh sb="0" eb="1">
      <t>ケイ</t>
    </rPh>
    <phoneticPr fontId="2"/>
  </si>
  <si>
    <t>勝率</t>
    <rPh sb="0" eb="2">
      <t>ショウリツ</t>
    </rPh>
    <phoneticPr fontId="2"/>
  </si>
  <si>
    <t>－</t>
    <phoneticPr fontId="2"/>
  </si>
  <si>
    <t>□</t>
    <phoneticPr fontId="2"/>
  </si>
  <si>
    <t>佐々木ダイクーズ</t>
    <phoneticPr fontId="5" alignment="distributed"/>
  </si>
  <si>
    <t>△</t>
    <phoneticPr fontId="2"/>
  </si>
  <si>
    <t>王子台シーガルス</t>
    <phoneticPr fontId="5" alignment="distributed"/>
  </si>
  <si>
    <t>真野台クラブ</t>
    <phoneticPr fontId="2"/>
  </si>
  <si>
    <t>■</t>
    <phoneticPr fontId="2"/>
  </si>
  <si>
    <t>染井野パッカーズ</t>
    <phoneticPr fontId="5" alignment="distributed"/>
  </si>
  <si>
    <t>平成２０年度　臼井早朝野球連盟戦績表</t>
  </si>
  <si>
    <t>凡例　○＝勝ち　●＝負け　△＝引き分け　□＝不戦勝　■＝不戦敗</t>
  </si>
  <si>
    <t>平成１９年度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</si>
  <si>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凡例　○＝勝ち　●＝負け　△＝引き分け　□＝不戦勝　■＝不戦敗</t>
    <rPh sb="0" eb="2">
      <t>ハンレイ</t>
    </rPh>
    <rPh sb="5" eb="6">
      <t>カ</t>
    </rPh>
    <rPh sb="10" eb="11">
      <t>マ</t>
    </rPh>
    <rPh sb="15" eb="18">
      <t>ヒキワ</t>
    </rPh>
    <rPh sb="22" eb="25">
      <t>フセンショウ</t>
    </rPh>
    <rPh sb="28" eb="31">
      <t>フセンパイ</t>
    </rPh>
    <phoneticPr fontId="2"/>
  </si>
  <si>
    <t>ユニオンズ</t>
    <phoneticPr fontId="5" alignment="distributed"/>
  </si>
  <si>
    <t>真野台</t>
    <phoneticPr fontId="5" alignment="distributed"/>
  </si>
  <si>
    <t>ゴリラ</t>
    <phoneticPr fontId="5" alignment="distributed"/>
  </si>
  <si>
    <t>染井野</t>
    <phoneticPr fontId="5" alignment="distributed"/>
  </si>
  <si>
    <t>王子台</t>
    <phoneticPr fontId="2"/>
  </si>
  <si>
    <t>佐々木</t>
    <phoneticPr fontId="5" alignment="distributed"/>
  </si>
  <si>
    <t>ヴィクトリーズ</t>
    <phoneticPr fontId="5" alignment="distributed"/>
  </si>
  <si>
    <t>戦績</t>
    <rPh sb="0" eb="2">
      <t>センセキ</t>
    </rPh>
    <phoneticPr fontId="2"/>
  </si>
  <si>
    <t>ユニオンズ</t>
    <phoneticPr fontId="5" alignment="distributed"/>
  </si>
  <si>
    <t>－</t>
    <phoneticPr fontId="2"/>
  </si>
  <si>
    <t>□</t>
    <phoneticPr fontId="2"/>
  </si>
  <si>
    <t>真野台クラブ</t>
    <phoneticPr fontId="2"/>
  </si>
  <si>
    <t>ゴリラ</t>
    <phoneticPr fontId="5" alignment="distributed"/>
  </si>
  <si>
    <t>染井野パッカーズ</t>
    <phoneticPr fontId="5" alignment="distributed"/>
  </si>
  <si>
    <t>■</t>
    <phoneticPr fontId="2"/>
  </si>
  <si>
    <t>王子台シーガルス</t>
    <phoneticPr fontId="5" alignment="distributed"/>
  </si>
  <si>
    <t>佐々木ダイクーズ</t>
    <phoneticPr fontId="5" alignment="distributed"/>
  </si>
  <si>
    <t>ヴィクトリーズ</t>
    <phoneticPr fontId="5" alignment="distributed"/>
  </si>
  <si>
    <t>平成18年度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</si>
  <si>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染井野</t>
    <rPh sb="0" eb="3">
      <t>ソメイノ</t>
    </rPh>
    <phoneticPr fontId="5" alignment="distributed"/>
  </si>
  <si>
    <t>佐々木</t>
    <rPh sb="0" eb="3">
      <t>ササキ</t>
    </rPh>
    <phoneticPr fontId="5" alignment="distributed"/>
  </si>
  <si>
    <t>ゴリラ</t>
    <phoneticPr fontId="5" alignment="distributed"/>
  </si>
  <si>
    <t>真野台</t>
    <rPh sb="0" eb="2">
      <t>マノ</t>
    </rPh>
    <rPh sb="2" eb="3">
      <t>ダイ</t>
    </rPh>
    <phoneticPr fontId="5" alignment="distributed"/>
  </si>
  <si>
    <t>王子台</t>
    <rPh sb="0" eb="3">
      <t>オウジダイ</t>
    </rPh>
    <phoneticPr fontId="5" alignment="distributed"/>
  </si>
  <si>
    <t>ヤンキー</t>
    <phoneticPr fontId="5" alignment="distributed"/>
  </si>
  <si>
    <t>ヴィクトリーズ</t>
    <phoneticPr fontId="5" alignment="distributed"/>
  </si>
  <si>
    <t>ユニオンズ</t>
    <phoneticPr fontId="5" alignment="distributed"/>
  </si>
  <si>
    <t>－</t>
    <phoneticPr fontId="2"/>
  </si>
  <si>
    <t>－</t>
    <phoneticPr fontId="2"/>
  </si>
  <si>
    <t>－</t>
    <phoneticPr fontId="2"/>
  </si>
  <si>
    <t>－</t>
    <phoneticPr fontId="2"/>
  </si>
  <si>
    <t>染井野
パッカーズ</t>
    <rPh sb="0" eb="3">
      <t>ソメイノ</t>
    </rPh>
    <phoneticPr fontId="5" alignment="distributed"/>
  </si>
  <si>
    <t>□</t>
    <phoneticPr fontId="2"/>
  </si>
  <si>
    <t>佐々木
ダイクーズ</t>
    <rPh sb="0" eb="3">
      <t>ササキ</t>
    </rPh>
    <phoneticPr fontId="5" alignment="distributed"/>
  </si>
  <si>
    <t>■</t>
    <phoneticPr fontId="2"/>
  </si>
  <si>
    <t>ゴリラ</t>
    <phoneticPr fontId="5" alignment="distributed"/>
  </si>
  <si>
    <t>真野台クラブ</t>
    <rPh sb="0" eb="2">
      <t>マノ</t>
    </rPh>
    <rPh sb="2" eb="3">
      <t>ダイ</t>
    </rPh>
    <phoneticPr fontId="5" alignment="distributed"/>
  </si>
  <si>
    <t>－</t>
    <phoneticPr fontId="2"/>
  </si>
  <si>
    <t>－</t>
    <phoneticPr fontId="2"/>
  </si>
  <si>
    <t>王子台
シーガルス</t>
    <rPh sb="0" eb="3">
      <t>オウジダイ</t>
    </rPh>
    <phoneticPr fontId="5" alignment="distributed"/>
  </si>
  <si>
    <t>－</t>
    <phoneticPr fontId="2"/>
  </si>
  <si>
    <t>ヤンキーマノ</t>
    <phoneticPr fontId="5" alignment="distributed"/>
  </si>
  <si>
    <t>ヴィクトリーズ</t>
    <phoneticPr fontId="5" alignment="distributed"/>
  </si>
  <si>
    <t>平成１７年度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</si>
  <si>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ヤンキー</t>
    <phoneticPr fontId="5" alignment="distributed"/>
  </si>
  <si>
    <t>ヴィクトリーズ</t>
    <phoneticPr fontId="5" alignment="distributed"/>
  </si>
  <si>
    <t>ユニオンズ</t>
    <phoneticPr fontId="5" alignment="distributed"/>
  </si>
  <si>
    <t>-</t>
    <phoneticPr fontId="2"/>
  </si>
  <si>
    <t>-</t>
    <phoneticPr fontId="2"/>
  </si>
  <si>
    <t>□</t>
    <phoneticPr fontId="2"/>
  </si>
  <si>
    <t>染井野パッカーズ</t>
    <rPh sb="0" eb="3">
      <t>ソメイノ</t>
    </rPh>
    <phoneticPr fontId="5" alignment="distributed"/>
  </si>
  <si>
    <t>-</t>
    <phoneticPr fontId="2"/>
  </si>
  <si>
    <t>□</t>
    <phoneticPr fontId="2"/>
  </si>
  <si>
    <t>-</t>
    <phoneticPr fontId="2"/>
  </si>
  <si>
    <t>佐々木ダイクーズ</t>
    <rPh sb="0" eb="3">
      <t>ササキ</t>
    </rPh>
    <phoneticPr fontId="5" alignment="distributed"/>
  </si>
  <si>
    <t>-</t>
    <phoneticPr fontId="2"/>
  </si>
  <si>
    <t>■</t>
    <phoneticPr fontId="2"/>
  </si>
  <si>
    <t>ゴリラ</t>
    <phoneticPr fontId="5" alignment="distributed"/>
  </si>
  <si>
    <t>□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</si>
  <si>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</si>
  <si>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</si>
  <si>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</si>
  <si>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</si>
  <si>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■</t>
    <phoneticPr fontId="2"/>
  </si>
  <si>
    <t>-</t>
    <phoneticPr fontId="2"/>
  </si>
  <si>
    <t>□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</si>
  <si>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</si>
  <si>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</si>
  <si>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</si>
  <si>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</si>
  <si>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</si>
  <si>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</si>
  <si>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王子台シーガルス</t>
    <rPh sb="0" eb="3">
      <t>オウジダイ</t>
    </rPh>
    <phoneticPr fontId="5" alignment="distributed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</si>
  <si>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</si>
  <si>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</si>
  <si>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</si>
  <si>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</si>
  <si>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</si>
  <si>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ヤンキーマノ</t>
    <phoneticPr fontId="5" alignment="distributed"/>
  </si>
  <si>
    <t>ヴィクトリーズ</t>
    <phoneticPr fontId="5" alignment="distributed"/>
  </si>
  <si>
    <t>平成１６年度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</si>
  <si>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－</t>
    <phoneticPr fontId="2"/>
  </si>
  <si>
    <t>ユニオンズ</t>
    <phoneticPr fontId="5" alignment="distributed"/>
  </si>
  <si>
    <t>ヤンキー</t>
    <phoneticPr fontId="5" alignment="distributed"/>
  </si>
  <si>
    <t>ユニオンズ</t>
    <phoneticPr fontId="5" alignment="distributed"/>
  </si>
  <si>
    <t>－</t>
    <phoneticPr fontId="2"/>
  </si>
  <si>
    <t>■</t>
    <phoneticPr fontId="2"/>
  </si>
  <si>
    <t>平成１５年度　臼井早朝野球連盟年間戦績表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ネンカン</t>
    </rPh>
    <rPh sb="17" eb="19">
      <t>センセキ</t>
    </rPh>
    <rPh sb="19" eb="20">
      <t>ヒョウ</t>
    </rPh>
    <phoneticPr fontId="2"/>
  </si>
  <si>
    <t>ゴリラ</t>
    <phoneticPr fontId="5" alignment="distributed"/>
  </si>
  <si>
    <t>ヤンキーマノ</t>
    <phoneticPr fontId="5" alignment="distributed"/>
  </si>
  <si>
    <t>ヴィクトリー</t>
    <phoneticPr fontId="5" alignment="distributed"/>
  </si>
  <si>
    <t>ユニオンズ</t>
    <phoneticPr fontId="5" alignment="distributed"/>
  </si>
  <si>
    <t>－</t>
    <phoneticPr fontId="2"/>
  </si>
  <si>
    <t>真野台クラブ</t>
    <rPh sb="0" eb="1">
      <t>マ</t>
    </rPh>
    <rPh sb="1" eb="2">
      <t>ノ</t>
    </rPh>
    <rPh sb="2" eb="3">
      <t>ダイ</t>
    </rPh>
    <phoneticPr fontId="5" alignment="distributed"/>
  </si>
  <si>
    <t>平成１４年度　臼井早朝野球連盟年間戦績表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ネンカン</t>
    </rPh>
    <rPh sb="17" eb="19">
      <t>センセキ</t>
    </rPh>
    <rPh sb="19" eb="20">
      <t>ヒョウ</t>
    </rPh>
    <phoneticPr fontId="2"/>
  </si>
  <si>
    <t>ギャロップ</t>
    <phoneticPr fontId="5" alignment="distributed"/>
  </si>
  <si>
    <t>ヤンキーマノ</t>
    <phoneticPr fontId="5" alignment="distributed"/>
  </si>
  <si>
    <t>ゴリラ</t>
    <phoneticPr fontId="5" alignment="distributed"/>
  </si>
  <si>
    <t>ユニオンズ</t>
    <phoneticPr fontId="5" alignment="distributed"/>
  </si>
  <si>
    <t>■</t>
    <phoneticPr fontId="2"/>
  </si>
  <si>
    <t>ヴィクトリーズ</t>
    <phoneticPr fontId="5" alignment="distributed"/>
  </si>
  <si>
    <t>ギャロップス</t>
    <phoneticPr fontId="5" alignment="distributed"/>
  </si>
  <si>
    <t>佐々木</t>
    <phoneticPr fontId="5" alignment="distributed"/>
  </si>
  <si>
    <t>王子台</t>
    <phoneticPr fontId="2"/>
  </si>
  <si>
    <t>染井野</t>
    <phoneticPr fontId="5" alignment="distributed"/>
  </si>
  <si>
    <t>ユニオンズ</t>
    <phoneticPr fontId="5" alignment="distributed"/>
  </si>
  <si>
    <t>－</t>
    <phoneticPr fontId="2"/>
  </si>
  <si>
    <t>－</t>
    <phoneticPr fontId="2"/>
  </si>
  <si>
    <t>－</t>
    <phoneticPr fontId="2"/>
  </si>
  <si>
    <t>佐々木ダイクーズ</t>
    <phoneticPr fontId="5" alignment="distributed"/>
  </si>
  <si>
    <t>ゴリラ</t>
    <phoneticPr fontId="5" alignment="distributed"/>
  </si>
  <si>
    <t>－</t>
    <phoneticPr fontId="2"/>
  </si>
  <si>
    <t>－</t>
    <phoneticPr fontId="2"/>
  </si>
  <si>
    <t>王子台シーガルス</t>
    <phoneticPr fontId="5" alignment="distributed"/>
  </si>
  <si>
    <t>－</t>
    <phoneticPr fontId="2"/>
  </si>
  <si>
    <t>－</t>
    <phoneticPr fontId="2"/>
  </si>
  <si>
    <t>染井野パッカーズ</t>
    <phoneticPr fontId="5" alignment="distributed"/>
  </si>
  <si>
    <t>平成２１年度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</si>
  <si>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※2チームが同率によるプレーオフの結果、佐々木ダイクーズの優勝</t>
    <rPh sb="6" eb="8">
      <t>ドウリツ</t>
    </rPh>
    <rPh sb="17" eb="19">
      <t>ケッカ</t>
    </rPh>
    <rPh sb="20" eb="23">
      <t>ササキ</t>
    </rPh>
    <rPh sb="29" eb="31">
      <t>ユウショウ</t>
    </rPh>
    <phoneticPr fontId="2"/>
  </si>
  <si>
    <t>ユニオンズ</t>
    <phoneticPr fontId="5" alignment="distributed"/>
  </si>
  <si>
    <t>ゴリラ</t>
    <phoneticPr fontId="2"/>
  </si>
  <si>
    <t>染井野</t>
    <phoneticPr fontId="5" alignment="distributed"/>
  </si>
  <si>
    <t>ラッキーズ</t>
    <phoneticPr fontId="5" alignment="distributed"/>
  </si>
  <si>
    <t>－</t>
    <phoneticPr fontId="2"/>
  </si>
  <si>
    <t>－</t>
    <phoneticPr fontId="2"/>
  </si>
  <si>
    <t>■</t>
    <phoneticPr fontId="2"/>
  </si>
  <si>
    <t>ユニオンズ</t>
    <phoneticPr fontId="5" alignment="distributed"/>
  </si>
  <si>
    <t>－</t>
    <phoneticPr fontId="2"/>
  </si>
  <si>
    <t>－</t>
    <phoneticPr fontId="2"/>
  </si>
  <si>
    <t>－</t>
    <phoneticPr fontId="2"/>
  </si>
  <si>
    <t>□</t>
    <phoneticPr fontId="2"/>
  </si>
  <si>
    <t>染井野パッカーズ</t>
    <phoneticPr fontId="5" alignment="distributed"/>
  </si>
  <si>
    <t>■</t>
    <phoneticPr fontId="2"/>
  </si>
  <si>
    <t>□</t>
    <phoneticPr fontId="2"/>
  </si>
  <si>
    <t>－</t>
    <phoneticPr fontId="2"/>
  </si>
  <si>
    <t>■</t>
    <phoneticPr fontId="2"/>
  </si>
  <si>
    <t>臼井ラッキーズ</t>
    <rPh sb="0" eb="2">
      <t>ウスイ</t>
    </rPh>
    <phoneticPr fontId="5" alignment="distributed"/>
  </si>
  <si>
    <t>□</t>
    <phoneticPr fontId="2"/>
  </si>
  <si>
    <t>－</t>
    <phoneticPr fontId="2"/>
  </si>
  <si>
    <t>■</t>
    <phoneticPr fontId="2"/>
  </si>
  <si>
    <t>平成２２年度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</si>
  <si>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ユニオンズ</t>
    <phoneticPr fontId="9" alignment="distributed"/>
  </si>
  <si>
    <t>染井野</t>
    <rPh sb="0" eb="3">
      <t>ソメイノ</t>
    </rPh>
    <phoneticPr fontId="9" alignment="distributed"/>
  </si>
  <si>
    <t>佐々木</t>
    <rPh sb="0" eb="3">
      <t>ササキ</t>
    </rPh>
    <phoneticPr fontId="9" alignment="distributed"/>
  </si>
  <si>
    <t>ゴリラ</t>
    <phoneticPr fontId="9" alignment="distributed"/>
  </si>
  <si>
    <t>ラッキーズ</t>
    <phoneticPr fontId="9" alignment="distributed"/>
  </si>
  <si>
    <t>王子台</t>
    <rPh sb="0" eb="3">
      <t>オウジダイ</t>
    </rPh>
    <phoneticPr fontId="9" alignment="distributed"/>
  </si>
  <si>
    <t>村上Ｊ</t>
    <phoneticPr fontId="9" alignment="distributed"/>
  </si>
  <si>
    <t>ヴィクトリーズ</t>
    <phoneticPr fontId="9" alignment="distributed"/>
  </si>
  <si>
    <t>ユニオンズ</t>
    <phoneticPr fontId="9" alignment="distributed"/>
  </si>
  <si>
    <t>－</t>
    <phoneticPr fontId="2"/>
  </si>
  <si>
    <t>□</t>
    <phoneticPr fontId="2"/>
  </si>
  <si>
    <t>染井野                                     パッカーズ</t>
    <rPh sb="0" eb="3">
      <t>ソメイノ</t>
    </rPh>
    <phoneticPr fontId="9" alignment="distributed"/>
  </si>
  <si>
    <t>佐々木                                         ダイクーズ</t>
    <rPh sb="0" eb="3">
      <t>ササキ</t>
    </rPh>
    <phoneticPr fontId="9" alignment="distributed"/>
  </si>
  <si>
    <t>中止</t>
    <rPh sb="0" eb="2">
      <t>チュウシ</t>
    </rPh>
    <phoneticPr fontId="2"/>
  </si>
  <si>
    <t>ゴリラ</t>
    <phoneticPr fontId="9" alignment="distributed"/>
  </si>
  <si>
    <t>－</t>
    <phoneticPr fontId="2"/>
  </si>
  <si>
    <t>ラッキーズ</t>
    <phoneticPr fontId="9" alignment="distributed"/>
  </si>
  <si>
    <t>王子台                                                             シーガルス</t>
    <rPh sb="0" eb="3">
      <t>オウジダイ</t>
    </rPh>
    <phoneticPr fontId="9" alignment="distributed"/>
  </si>
  <si>
    <t>－</t>
    <phoneticPr fontId="2"/>
  </si>
  <si>
    <t>□</t>
    <phoneticPr fontId="2"/>
  </si>
  <si>
    <t>村　上　　　　　　　　　　　　　　　　　　　　　　　　　　　　　　　ＪＥＴＳ</t>
    <rPh sb="2" eb="3">
      <t>ウエ</t>
    </rPh>
    <phoneticPr fontId="9" alignment="distributed"/>
  </si>
  <si>
    <t>－</t>
    <phoneticPr fontId="2"/>
  </si>
  <si>
    <t>□</t>
    <phoneticPr fontId="2"/>
  </si>
  <si>
    <t>ヴィクトリーズ</t>
    <phoneticPr fontId="9" alignment="distributed"/>
  </si>
  <si>
    <t>■</t>
    <phoneticPr fontId="2"/>
  </si>
  <si>
    <t>平成２３年度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</si>
  <si>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ヴィクトリーズ</t>
    <phoneticPr fontId="9" alignment="distributed"/>
  </si>
  <si>
    <t>ユニオンズ</t>
    <phoneticPr fontId="9" alignment="distributed"/>
  </si>
  <si>
    <t>－</t>
    <phoneticPr fontId="2"/>
  </si>
  <si>
    <t>□</t>
    <phoneticPr fontId="2"/>
  </si>
  <si>
    <t>ヴィクトリーズ</t>
    <phoneticPr fontId="9" alignment="distributed"/>
  </si>
  <si>
    <t>平成２４年度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</si>
  <si>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ラッキーズ</t>
    <phoneticPr fontId="9" alignment="distributed"/>
  </si>
  <si>
    <t>ヴィクトリーズ</t>
    <phoneticPr fontId="9" alignment="distributed"/>
  </si>
  <si>
    <t>ゴリラ</t>
    <phoneticPr fontId="9" alignment="distributed"/>
  </si>
  <si>
    <t>ラッキーズ</t>
    <phoneticPr fontId="9" alignment="distributed"/>
  </si>
  <si>
    <t>ゴリラ</t>
    <phoneticPr fontId="9" alignment="distributed"/>
  </si>
  <si>
    <t>佐々木
ダイクーズ</t>
    <rPh sb="0" eb="3">
      <t>ササキ</t>
    </rPh>
    <phoneticPr fontId="9" alignment="distributed"/>
  </si>
  <si>
    <t>■</t>
    <phoneticPr fontId="2"/>
  </si>
  <si>
    <t>平成２５年度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</si>
  <si>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平成２６年度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</si>
  <si>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シーガルス</t>
    <phoneticPr fontId="5" alignment="distributed"/>
  </si>
  <si>
    <t>ラッキーズ</t>
    <phoneticPr fontId="5" alignment="distributed"/>
  </si>
  <si>
    <t>ユニオンズ</t>
    <phoneticPr fontId="5" alignment="distributed"/>
  </si>
  <si>
    <t>ゴリラ</t>
    <phoneticPr fontId="5" alignment="distributed"/>
  </si>
  <si>
    <t>ヴィクトリーズ</t>
    <phoneticPr fontId="5" alignment="distributed"/>
  </si>
  <si>
    <t>ダイクーズ</t>
    <phoneticPr fontId="5" alignment="distributed"/>
  </si>
  <si>
    <t>王子台                                                             シーガルス</t>
    <rPh sb="0" eb="3">
      <t>オウジダイ</t>
    </rPh>
    <phoneticPr fontId="5" alignment="distributed"/>
  </si>
  <si>
    <t>－</t>
    <phoneticPr fontId="2"/>
  </si>
  <si>
    <t>□</t>
    <phoneticPr fontId="2"/>
  </si>
  <si>
    <t>■</t>
    <phoneticPr fontId="2"/>
  </si>
  <si>
    <t>平成２７年度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</si>
  <si>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ラッキーズ</t>
    <phoneticPr fontId="5" alignment="distributed"/>
  </si>
  <si>
    <t>ユニオンズ</t>
    <phoneticPr fontId="5" alignment="distributed"/>
  </si>
  <si>
    <t>ダイクーズ</t>
    <phoneticPr fontId="5" alignment="distributed"/>
  </si>
  <si>
    <t>シーガルス</t>
    <phoneticPr fontId="5" alignment="distributed"/>
  </si>
  <si>
    <t>ゴリラ</t>
    <phoneticPr fontId="5" alignment="distributed"/>
  </si>
  <si>
    <t>ヴィクトリーズ</t>
    <phoneticPr fontId="5" alignment="distributed"/>
  </si>
  <si>
    <t>－</t>
    <phoneticPr fontId="2"/>
  </si>
  <si>
    <t>－</t>
    <phoneticPr fontId="2"/>
  </si>
  <si>
    <t>－</t>
    <phoneticPr fontId="2"/>
  </si>
  <si>
    <t>□</t>
    <phoneticPr fontId="2"/>
  </si>
  <si>
    <t>■</t>
    <phoneticPr fontId="2"/>
  </si>
  <si>
    <t>ユニオンズ</t>
    <phoneticPr fontId="5" alignment="distributed"/>
  </si>
  <si>
    <t>ゴリラ</t>
    <phoneticPr fontId="5" alignment="distributed"/>
  </si>
  <si>
    <t>ヴィクトリーズ</t>
    <phoneticPr fontId="5" alignment="distributed"/>
  </si>
  <si>
    <t>平成２８年度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</si>
  <si>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ラッキーズ</t>
    <phoneticPr fontId="5" alignment="distributed"/>
  </si>
  <si>
    <t>ゴリラ</t>
    <phoneticPr fontId="5" alignment="distributed"/>
  </si>
  <si>
    <t>ユニオンズ</t>
    <phoneticPr fontId="5" alignment="distributed"/>
  </si>
  <si>
    <t>ダイクーズ</t>
    <phoneticPr fontId="5" alignment="distributed"/>
  </si>
  <si>
    <t>シーガルス</t>
    <phoneticPr fontId="5" alignment="distributed"/>
  </si>
  <si>
    <t>ヴィクトリーズ</t>
    <phoneticPr fontId="5" alignment="distributed"/>
  </si>
  <si>
    <t>－</t>
    <phoneticPr fontId="2"/>
  </si>
  <si>
    <t>□</t>
    <phoneticPr fontId="2"/>
  </si>
  <si>
    <t>■</t>
    <phoneticPr fontId="2"/>
  </si>
  <si>
    <t>平成29年度　臼井早朝野球連盟戦績表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</si>
  <si>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平成30年度　臼井早朝野球連盟戦績表　２　</t>
    <rPh sb="0" eb="2">
      <t>ヘイセイ</t>
    </rPh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</si>
  <si>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ラッキーズ</t>
    <phoneticPr fontId="5" alignment="distributed"/>
  </si>
  <si>
    <t>シーガルス</t>
    <phoneticPr fontId="5" alignment="distributed"/>
  </si>
  <si>
    <t>ユニボンズ</t>
    <phoneticPr fontId="5" alignment="distributed"/>
  </si>
  <si>
    <t>ゴリラ</t>
    <phoneticPr fontId="5" alignment="distributed"/>
  </si>
  <si>
    <t>ヴィクトリーズ</t>
    <phoneticPr fontId="5" alignment="distributed"/>
  </si>
  <si>
    <t>ダイクーズ</t>
    <phoneticPr fontId="5" alignment="distributed"/>
  </si>
  <si>
    <t>臼井
ラッキーズ</t>
    <rPh sb="0" eb="2">
      <t>ウスイ</t>
    </rPh>
    <phoneticPr fontId="5" alignment="distributed"/>
  </si>
  <si>
    <t>－</t>
    <phoneticPr fontId="2"/>
  </si>
  <si>
    <t>－</t>
    <phoneticPr fontId="2"/>
  </si>
  <si>
    <t>□</t>
    <phoneticPr fontId="2"/>
  </si>
  <si>
    <t>ユニボンズ</t>
    <phoneticPr fontId="5" alignment="distributed"/>
  </si>
  <si>
    <t>■</t>
    <phoneticPr fontId="2"/>
  </si>
  <si>
    <t>ゴリラ</t>
    <phoneticPr fontId="5" alignment="distributed"/>
  </si>
  <si>
    <t>ヴィクトリーズ</t>
    <phoneticPr fontId="5" alignment="distributed"/>
  </si>
  <si>
    <t>2019年度　臼井早朝野球連盟戦績表　２　</t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</si>
  <si>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ヴィクトリーズ</t>
    <phoneticPr fontId="5" alignment="distributed"/>
  </si>
  <si>
    <t>ダイクーズ</t>
    <phoneticPr fontId="5" alignment="distributed"/>
  </si>
  <si>
    <t>－</t>
    <phoneticPr fontId="2"/>
  </si>
  <si>
    <t>□</t>
    <phoneticPr fontId="2"/>
  </si>
  <si>
    <t>－</t>
    <phoneticPr fontId="2"/>
  </si>
  <si>
    <t>□</t>
    <phoneticPr fontId="2"/>
  </si>
  <si>
    <t>ユニボンズ</t>
    <phoneticPr fontId="5" alignment="distributed"/>
  </si>
  <si>
    <t>■</t>
    <phoneticPr fontId="2"/>
  </si>
  <si>
    <t>■</t>
    <phoneticPr fontId="2"/>
  </si>
  <si>
    <t>■</t>
    <phoneticPr fontId="2"/>
  </si>
  <si>
    <t>－</t>
    <phoneticPr fontId="2"/>
  </si>
  <si>
    <t>ヴィクトリーズ</t>
    <phoneticPr fontId="5" alignment="distributed"/>
  </si>
  <si>
    <t>□</t>
    <phoneticPr fontId="2"/>
  </si>
  <si>
    <t>2020年度　臼井早朝野球連盟戦績表　２　</t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</si>
  <si>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ゴリラ</t>
    <phoneticPr fontId="5" alignment="distributed"/>
  </si>
  <si>
    <t>－</t>
    <phoneticPr fontId="2"/>
  </si>
  <si>
    <t>■</t>
    <phoneticPr fontId="2"/>
  </si>
  <si>
    <t>－</t>
    <phoneticPr fontId="2"/>
  </si>
  <si>
    <t>□</t>
    <phoneticPr fontId="2"/>
  </si>
  <si>
    <t>－</t>
    <phoneticPr fontId="2"/>
  </si>
  <si>
    <t>－</t>
    <phoneticPr fontId="2"/>
  </si>
  <si>
    <t>－</t>
    <phoneticPr fontId="2"/>
  </si>
  <si>
    <t>■</t>
    <phoneticPr fontId="2"/>
  </si>
  <si>
    <t>ゴリラ</t>
    <phoneticPr fontId="5" alignment="distributed"/>
  </si>
  <si>
    <t>2021年度　臼井早朝野球連盟戦績表　２　</t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</si>
  <si>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ユーブイライツ</t>
    <phoneticPr fontId="5" alignment="distributed"/>
  </si>
  <si>
    <t>－</t>
    <phoneticPr fontId="2"/>
  </si>
  <si>
    <t>□</t>
    <phoneticPr fontId="2"/>
  </si>
  <si>
    <t>－</t>
    <phoneticPr fontId="2"/>
  </si>
  <si>
    <t>ユーブイライツ</t>
    <phoneticPr fontId="5" alignment="distributed"/>
  </si>
  <si>
    <t>2022年度　臼井早朝野球連盟戦績表　２　</t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</si>
  <si>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ゴリラ</t>
    <phoneticPr fontId="5" alignment="distributed"/>
  </si>
  <si>
    <t>－</t>
    <phoneticPr fontId="2"/>
  </si>
  <si>
    <t>－</t>
    <phoneticPr fontId="2"/>
  </si>
  <si>
    <t>－</t>
    <phoneticPr fontId="2"/>
  </si>
  <si>
    <t>2023年度　臼井早朝野球連盟戦績表　２　</t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</si>
  <si>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2024年度　臼井早朝野球連盟戦績表　２　</t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</si>
  <si>
    <t>2025年度　臼井早朝野球連盟戦績表　２　</t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</si>
</sst>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現在&quot;"/>
    <numFmt numFmtId="177" formatCode="#,##0&quot;勝&quot;"/>
    <numFmt numFmtId="178" formatCode="#.0000"/>
    <numFmt numFmtId="179" formatCode="#,##0&quot;敗&quot;"/>
    <numFmt numFmtId="180" formatCode="#,##0&quot;分&quot;"/>
    <numFmt numFmtId="181" formatCode="&quot;第&quot;#&quot;位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32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3" borderId="5" xfId="0" applyFont="1" applyFill="1" applyBorder="1" applyAlignment="1"/>
    <xf numFmtId="177" fontId="0" fillId="0" borderId="6" xfId="0" applyNumberFormat="1" applyBorder="1">
      <alignment vertical="center"/>
    </xf>
    <xf numFmtId="0" fontId="1" fillId="2" borderId="7" xfId="0" applyFont="1" applyFill="1" applyBorder="1" applyAlignment="1"/>
    <xf numFmtId="0" fontId="1" fillId="2" borderId="0" xfId="0" applyFont="1" applyFill="1" applyAlignment="1"/>
    <xf numFmtId="0" fontId="1" fillId="2" borderId="8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/>
    <xf numFmtId="179" fontId="0" fillId="0" borderId="11" xfId="0" applyNumberFormat="1" applyBorder="1">
      <alignment vertical="center"/>
    </xf>
    <xf numFmtId="0" fontId="1" fillId="2" borderId="12" xfId="0" applyFont="1" applyFill="1" applyBorder="1" applyAlignment="1"/>
    <xf numFmtId="0" fontId="1" fillId="2" borderId="13" xfId="0" applyFont="1" applyFill="1" applyBorder="1" applyAlignment="1"/>
    <xf numFmtId="0" fontId="1" fillId="2" borderId="14" xfId="0" applyFont="1" applyFill="1" applyBorder="1" applyAlignment="1"/>
    <xf numFmtId="0" fontId="1" fillId="3" borderId="15" xfId="0" applyFont="1" applyFill="1" applyBorder="1" applyAlignment="1"/>
    <xf numFmtId="0" fontId="1" fillId="3" borderId="16" xfId="0" applyFont="1" applyFill="1" applyBorder="1" applyAlignment="1"/>
    <xf numFmtId="0" fontId="1" fillId="3" borderId="17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Alignment="1"/>
    <xf numFmtId="0" fontId="1" fillId="3" borderId="8" xfId="0" applyFont="1" applyFill="1" applyBorder="1" applyAlignment="1"/>
    <xf numFmtId="180" fontId="0" fillId="0" borderId="18" xfId="0" applyNumberFormat="1" applyBorder="1">
      <alignment vertical="center"/>
    </xf>
    <xf numFmtId="0" fontId="1" fillId="3" borderId="19" xfId="0" applyFont="1" applyFill="1" applyBorder="1" applyAlignment="1"/>
    <xf numFmtId="0" fontId="1" fillId="3" borderId="20" xfId="0" applyFont="1" applyFill="1" applyBorder="1" applyAlignment="1"/>
    <xf numFmtId="0" fontId="1" fillId="3" borderId="21" xfId="0" applyFont="1" applyFill="1" applyBorder="1" applyAlignment="1"/>
    <xf numFmtId="0" fontId="1" fillId="3" borderId="22" xfId="0" applyFont="1" applyFill="1" applyBorder="1" applyAlignment="1"/>
    <xf numFmtId="177" fontId="7" fillId="0" borderId="6" xfId="0" applyNumberFormat="1" applyFont="1" applyBorder="1">
      <alignment vertical="center"/>
    </xf>
    <xf numFmtId="0" fontId="1" fillId="3" borderId="7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3" borderId="5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2" xfId="0" applyFill="1" applyBorder="1" applyAlignment="1"/>
    <xf numFmtId="0" fontId="0" fillId="2" borderId="7" xfId="0" applyFill="1" applyBorder="1" applyAlignment="1"/>
    <xf numFmtId="0" fontId="0" fillId="2" borderId="0" xfId="0" applyFill="1" applyAlignment="1"/>
    <xf numFmtId="0" fontId="0" fillId="2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3" borderId="15" xfId="0" applyFill="1" applyBorder="1" applyAlignment="1"/>
    <xf numFmtId="0" fontId="0" fillId="3" borderId="16" xfId="0" applyFill="1" applyBorder="1" applyAlignment="1"/>
    <xf numFmtId="0" fontId="0" fillId="3" borderId="17" xfId="0" applyFill="1" applyBorder="1" applyAlignment="1"/>
    <xf numFmtId="0" fontId="1" fillId="3" borderId="23" xfId="0" applyFont="1" applyFill="1" applyBorder="1" applyAlignment="1"/>
    <xf numFmtId="0" fontId="1" fillId="3" borderId="14" xfId="0" applyFont="1" applyFill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180" fontId="0" fillId="0" borderId="11" xfId="0" applyNumberFormat="1" applyBorder="1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distributed"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3" borderId="2" xfId="1" applyFill="1" applyBorder="1" applyAlignment="1">
      <alignment vertical="center"/>
    </xf>
    <xf numFmtId="0" fontId="1" fillId="3" borderId="3" xfId="1" applyFill="1" applyBorder="1" applyAlignment="1">
      <alignment vertical="center"/>
    </xf>
    <xf numFmtId="0" fontId="1" fillId="3" borderId="4" xfId="1" applyFill="1" applyBorder="1" applyAlignment="1">
      <alignment vertical="center"/>
    </xf>
    <xf numFmtId="177" fontId="1" fillId="0" borderId="6" xfId="1" applyNumberFormat="1" applyBorder="1" applyAlignment="1">
      <alignment vertical="center"/>
    </xf>
    <xf numFmtId="0" fontId="1" fillId="2" borderId="7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8" xfId="1" applyFill="1" applyBorder="1" applyAlignment="1">
      <alignment vertical="center"/>
    </xf>
    <xf numFmtId="0" fontId="1" fillId="3" borderId="5" xfId="1" applyFill="1" applyBorder="1" applyAlignment="1">
      <alignment vertical="center"/>
    </xf>
    <xf numFmtId="0" fontId="1" fillId="3" borderId="9" xfId="1" applyFill="1" applyBorder="1" applyAlignment="1">
      <alignment vertical="center"/>
    </xf>
    <xf numFmtId="0" fontId="1" fillId="3" borderId="10" xfId="1" applyFill="1" applyBorder="1" applyAlignment="1">
      <alignment vertical="center"/>
    </xf>
    <xf numFmtId="179" fontId="1" fillId="0" borderId="11" xfId="1" applyNumberFormat="1" applyBorder="1" applyAlignment="1">
      <alignment vertical="center"/>
    </xf>
    <xf numFmtId="180" fontId="1" fillId="0" borderId="11" xfId="1" applyNumberFormat="1" applyBorder="1" applyAlignment="1">
      <alignment vertical="center"/>
    </xf>
    <xf numFmtId="0" fontId="1" fillId="2" borderId="12" xfId="1" applyFill="1" applyBorder="1" applyAlignment="1">
      <alignment vertical="center"/>
    </xf>
    <xf numFmtId="0" fontId="1" fillId="2" borderId="13" xfId="1" applyFill="1" applyBorder="1" applyAlignment="1">
      <alignment vertical="center"/>
    </xf>
    <xf numFmtId="0" fontId="1" fillId="2" borderId="14" xfId="1" applyFill="1" applyBorder="1" applyAlignment="1">
      <alignment vertical="center"/>
    </xf>
    <xf numFmtId="0" fontId="1" fillId="3" borderId="15" xfId="1" applyFill="1" applyBorder="1" applyAlignment="1">
      <alignment vertical="center"/>
    </xf>
    <xf numFmtId="0" fontId="1" fillId="3" borderId="16" xfId="1" applyFill="1" applyBorder="1" applyAlignment="1">
      <alignment vertical="center"/>
    </xf>
    <xf numFmtId="0" fontId="1" fillId="3" borderId="17" xfId="1" applyFill="1" applyBorder="1" applyAlignment="1">
      <alignment vertical="center"/>
    </xf>
    <xf numFmtId="180" fontId="1" fillId="0" borderId="18" xfId="1" applyNumberFormat="1" applyBorder="1" applyAlignment="1">
      <alignment vertical="center"/>
    </xf>
    <xf numFmtId="0" fontId="0" fillId="3" borderId="24" xfId="0" applyFill="1" applyBorder="1">
      <alignment vertical="center"/>
    </xf>
    <xf numFmtId="0" fontId="0" fillId="3" borderId="7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9" xfId="0" applyFill="1" applyBorder="1">
      <alignment vertical="center"/>
    </xf>
    <xf numFmtId="0" fontId="0" fillId="5" borderId="10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1" xfId="0" applyFill="1" applyBorder="1">
      <alignment vertical="center"/>
    </xf>
    <xf numFmtId="0" fontId="0" fillId="0" borderId="1" xfId="0" applyBorder="1">
      <alignment vertical="center"/>
    </xf>
    <xf numFmtId="56" fontId="0" fillId="0" borderId="0" xfId="0" applyNumberFormat="1" applyAlignment="1">
      <alignment vertical="center" wrapText="1"/>
    </xf>
    <xf numFmtId="56" fontId="0" fillId="0" borderId="0" xfId="0" applyNumberFormat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2" xfId="0" applyFill="1" applyBorder="1">
      <alignment vertical="center"/>
    </xf>
    <xf numFmtId="0" fontId="1" fillId="0" borderId="1" xfId="1" applyBorder="1" applyAlignment="1">
      <alignment vertical="center"/>
    </xf>
    <xf numFmtId="0" fontId="1" fillId="3" borderId="22" xfId="1" applyFill="1" applyBorder="1" applyAlignment="1">
      <alignment vertical="center"/>
    </xf>
    <xf numFmtId="56" fontId="1" fillId="0" borderId="0" xfId="1" applyNumberFormat="1" applyAlignment="1">
      <alignment vertical="center" wrapText="1"/>
    </xf>
    <xf numFmtId="56" fontId="1" fillId="0" borderId="0" xfId="1" applyNumberFormat="1" applyAlignment="1">
      <alignment vertical="center"/>
    </xf>
    <xf numFmtId="0" fontId="1" fillId="3" borderId="13" xfId="1" applyFill="1" applyBorder="1" applyAlignment="1">
      <alignment vertical="center"/>
    </xf>
    <xf numFmtId="0" fontId="1" fillId="3" borderId="14" xfId="1" applyFill="1" applyBorder="1" applyAlignment="1">
      <alignment vertical="center"/>
    </xf>
    <xf numFmtId="0" fontId="1" fillId="6" borderId="5" xfId="1" applyFill="1" applyBorder="1" applyAlignment="1">
      <alignment vertical="center"/>
    </xf>
    <xf numFmtId="0" fontId="1" fillId="6" borderId="9" xfId="1" applyFill="1" applyBorder="1" applyAlignment="1">
      <alignment vertical="center"/>
    </xf>
    <xf numFmtId="0" fontId="1" fillId="6" borderId="10" xfId="1" applyFill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5" xfId="1" applyBorder="1" applyAlignment="1">
      <alignment vertical="center"/>
    </xf>
    <xf numFmtId="56" fontId="1" fillId="0" borderId="1" xfId="1" applyNumberFormat="1" applyBorder="1" applyAlignment="1">
      <alignment horizontal="distributed" vertical="center" wrapText="1"/>
    </xf>
    <xf numFmtId="56" fontId="1" fillId="0" borderId="1" xfId="1" applyNumberFormat="1" applyBorder="1" applyAlignment="1">
      <alignment horizontal="distributed" vertical="center"/>
    </xf>
    <xf numFmtId="178" fontId="1" fillId="0" borderId="6" xfId="1" applyNumberFormat="1" applyBorder="1" applyAlignment="1">
      <alignment vertical="center"/>
    </xf>
    <xf numFmtId="178" fontId="1" fillId="0" borderId="11" xfId="1" applyNumberFormat="1" applyBorder="1" applyAlignment="1">
      <alignment vertical="center"/>
    </xf>
    <xf numFmtId="178" fontId="1" fillId="0" borderId="18" xfId="1" applyNumberFormat="1" applyBorder="1" applyAlignment="1">
      <alignment vertical="center"/>
    </xf>
    <xf numFmtId="181" fontId="6" fillId="0" borderId="6" xfId="1" applyNumberFormat="1" applyFont="1" applyBorder="1" applyAlignment="1">
      <alignment horizontal="center" vertical="center"/>
    </xf>
    <xf numFmtId="181" fontId="6" fillId="0" borderId="11" xfId="1" applyNumberFormat="1" applyFont="1" applyBorder="1" applyAlignment="1">
      <alignment horizontal="center" vertical="center"/>
    </xf>
    <xf numFmtId="181" fontId="6" fillId="0" borderId="18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56" fontId="1" fillId="3" borderId="25" xfId="1" applyNumberFormat="1" applyFill="1" applyBorder="1" applyAlignment="1">
      <alignment horizontal="distributed" vertical="center"/>
    </xf>
    <xf numFmtId="56" fontId="1" fillId="3" borderId="26" xfId="1" applyNumberFormat="1" applyFill="1" applyBorder="1" applyAlignment="1">
      <alignment horizontal="distributed" vertical="center"/>
    </xf>
    <xf numFmtId="56" fontId="1" fillId="3" borderId="27" xfId="1" applyNumberFormat="1" applyFill="1" applyBorder="1" applyAlignment="1">
      <alignment horizontal="distributed" vertical="center"/>
    </xf>
    <xf numFmtId="56" fontId="1" fillId="0" borderId="25" xfId="1" applyNumberFormat="1" applyBorder="1" applyAlignment="1">
      <alignment horizontal="distributed" vertical="center"/>
    </xf>
    <xf numFmtId="56" fontId="1" fillId="0" borderId="26" xfId="1" applyNumberFormat="1" applyBorder="1" applyAlignment="1">
      <alignment horizontal="distributed" vertical="center"/>
    </xf>
    <xf numFmtId="56" fontId="1" fillId="0" borderId="27" xfId="1" applyNumberForma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56" fontId="0" fillId="0" borderId="25" xfId="0" applyNumberFormat="1" applyBorder="1" applyAlignment="1">
      <alignment horizontal="distributed" vertical="center"/>
    </xf>
    <xf numFmtId="56" fontId="0" fillId="0" borderId="26" xfId="0" applyNumberFormat="1" applyBorder="1" applyAlignment="1">
      <alignment horizontal="distributed" vertical="center"/>
    </xf>
    <xf numFmtId="56" fontId="0" fillId="0" borderId="27" xfId="0" applyNumberFormat="1" applyBorder="1" applyAlignment="1">
      <alignment horizontal="distributed" vertical="center"/>
    </xf>
    <xf numFmtId="56" fontId="0" fillId="3" borderId="25" xfId="0" applyNumberFormat="1" applyFill="1" applyBorder="1" applyAlignment="1">
      <alignment horizontal="distributed" vertical="center"/>
    </xf>
    <xf numFmtId="56" fontId="0" fillId="3" borderId="26" xfId="0" applyNumberFormat="1" applyFill="1" applyBorder="1" applyAlignment="1">
      <alignment horizontal="distributed" vertical="center"/>
    </xf>
    <xf numFmtId="56" fontId="0" fillId="3" borderId="27" xfId="0" applyNumberFormat="1" applyFill="1" applyBorder="1" applyAlignment="1">
      <alignment horizontal="distributed" vertical="center"/>
    </xf>
    <xf numFmtId="56" fontId="0" fillId="0" borderId="1" xfId="0" applyNumberFormat="1" applyBorder="1" applyAlignment="1">
      <alignment horizontal="distributed" vertical="center" wrapText="1"/>
    </xf>
    <xf numFmtId="56" fontId="0" fillId="0" borderId="1" xfId="0" applyNumberFormat="1" applyBorder="1" applyAlignment="1">
      <alignment horizontal="distributed" vertical="center"/>
    </xf>
    <xf numFmtId="178" fontId="0" fillId="0" borderId="6" xfId="0" applyNumberFormat="1" applyBorder="1">
      <alignment vertical="center"/>
    </xf>
    <xf numFmtId="178" fontId="0" fillId="0" borderId="11" xfId="0" applyNumberFormat="1" applyBorder="1">
      <alignment vertical="center"/>
    </xf>
    <xf numFmtId="178" fontId="0" fillId="0" borderId="18" xfId="0" applyNumberFormat="1" applyBorder="1">
      <alignment vertical="center"/>
    </xf>
    <xf numFmtId="181" fontId="6" fillId="0" borderId="6" xfId="0" applyNumberFormat="1" applyFont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181" fontId="6" fillId="0" borderId="18" xfId="0" applyNumberFormat="1" applyFont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56" fontId="0" fillId="0" borderId="25" xfId="0" applyNumberFormat="1" applyBorder="1" applyAlignment="1">
      <alignment horizontal="center" vertical="center" shrinkToFit="1"/>
    </xf>
    <xf numFmtId="56" fontId="0" fillId="0" borderId="26" xfId="0" applyNumberFormat="1" applyBorder="1" applyAlignment="1">
      <alignment horizontal="center" vertical="center" shrinkToFit="1"/>
    </xf>
    <xf numFmtId="56" fontId="0" fillId="0" borderId="27" xfId="0" applyNumberFormat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56" fontId="0" fillId="0" borderId="6" xfId="0" applyNumberFormat="1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 shrinkToFit="1"/>
    </xf>
    <xf numFmtId="0" fontId="0" fillId="0" borderId="18" xfId="0" applyBorder="1" applyAlignment="1">
      <alignment horizontal="distributed" vertical="center" shrinkToFit="1"/>
    </xf>
    <xf numFmtId="56" fontId="0" fillId="0" borderId="6" xfId="0" applyNumberFormat="1" applyBorder="1" applyAlignment="1">
      <alignment horizontal="distributed" vertical="center"/>
    </xf>
    <xf numFmtId="56" fontId="0" fillId="0" borderId="11" xfId="0" applyNumberFormat="1" applyBorder="1" applyAlignment="1">
      <alignment horizontal="distributed" vertical="center"/>
    </xf>
    <xf numFmtId="56" fontId="0" fillId="0" borderId="18" xfId="0" applyNumberFormat="1" applyBorder="1" applyAlignment="1">
      <alignment horizontal="distributed" vertical="center"/>
    </xf>
    <xf numFmtId="0" fontId="3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176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1" fillId="0" borderId="1" xfId="2" applyBorder="1" applyAlignment="1">
      <alignment vertical="center"/>
    </xf>
    <xf numFmtId="56" fontId="1" fillId="3" borderId="25" xfId="2" applyNumberFormat="1" applyFill="1" applyBorder="1" applyAlignment="1">
      <alignment horizontal="distributed" vertical="center"/>
    </xf>
    <xf numFmtId="56" fontId="1" fillId="3" borderId="26" xfId="2" applyNumberFormat="1" applyFill="1" applyBorder="1" applyAlignment="1">
      <alignment horizontal="distributed" vertical="center"/>
    </xf>
    <xf numFmtId="56" fontId="1" fillId="3" borderId="27" xfId="2" applyNumberFormat="1" applyFill="1" applyBorder="1" applyAlignment="1">
      <alignment horizontal="distributed" vertical="center"/>
    </xf>
    <xf numFmtId="56" fontId="1" fillId="0" borderId="25" xfId="2" applyNumberFormat="1" applyBorder="1" applyAlignment="1">
      <alignment horizontal="distributed" vertical="center"/>
    </xf>
    <xf numFmtId="56" fontId="1" fillId="0" borderId="26" xfId="2" applyNumberFormat="1" applyBorder="1" applyAlignment="1">
      <alignment horizontal="distributed" vertical="center"/>
    </xf>
    <xf numFmtId="56" fontId="1" fillId="0" borderId="27" xfId="2" applyNumberFormat="1" applyBorder="1" applyAlignment="1">
      <alignment horizontal="distributed" vertical="center"/>
    </xf>
    <xf numFmtId="0" fontId="1" fillId="0" borderId="1" xfId="2" applyBorder="1" applyAlignment="1">
      <alignment horizontal="distributed" vertical="center"/>
    </xf>
    <xf numFmtId="56" fontId="1" fillId="0" borderId="1" xfId="2" applyNumberFormat="1" applyBorder="1" applyAlignment="1">
      <alignment horizontal="distributed" vertical="center" wrapText="1"/>
    </xf>
    <xf numFmtId="0" fontId="1" fillId="2" borderId="2" xfId="2" applyFill="1" applyBorder="1" applyAlignment="1">
      <alignment vertical="center"/>
    </xf>
    <xf numFmtId="0" fontId="1" fillId="2" borderId="3" xfId="2" applyFill="1" applyBorder="1" applyAlignment="1">
      <alignment vertical="center"/>
    </xf>
    <xf numFmtId="0" fontId="1" fillId="2" borderId="4" xfId="2" applyFill="1" applyBorder="1" applyAlignment="1">
      <alignment vertical="center"/>
    </xf>
    <xf numFmtId="0" fontId="1" fillId="3" borderId="3" xfId="2" applyFill="1" applyBorder="1" applyAlignment="1">
      <alignment vertical="center"/>
    </xf>
    <xf numFmtId="0" fontId="1" fillId="3" borderId="4" xfId="2" applyFill="1" applyBorder="1" applyAlignment="1">
      <alignment vertical="center"/>
    </xf>
    <xf numFmtId="177" fontId="1" fillId="0" borderId="6" xfId="2" applyNumberFormat="1" applyBorder="1" applyAlignment="1">
      <alignment vertical="center"/>
    </xf>
    <xf numFmtId="178" fontId="1" fillId="0" borderId="6" xfId="2" applyNumberFormat="1" applyBorder="1" applyAlignment="1">
      <alignment vertical="center"/>
    </xf>
    <xf numFmtId="181" fontId="6" fillId="0" borderId="6" xfId="2" applyNumberFormat="1" applyFont="1" applyBorder="1" applyAlignment="1">
      <alignment horizontal="center" vertical="center"/>
    </xf>
    <xf numFmtId="56" fontId="1" fillId="0" borderId="0" xfId="2" applyNumberFormat="1" applyAlignment="1">
      <alignment vertical="center" wrapText="1"/>
    </xf>
    <xf numFmtId="56" fontId="1" fillId="0" borderId="1" xfId="2" applyNumberFormat="1" applyBorder="1" applyAlignment="1">
      <alignment horizontal="distributed" vertical="center"/>
    </xf>
    <xf numFmtId="0" fontId="1" fillId="2" borderId="7" xfId="2" applyFill="1" applyBorder="1" applyAlignment="1">
      <alignment vertical="center"/>
    </xf>
    <xf numFmtId="0" fontId="1" fillId="2" borderId="0" xfId="2" applyFill="1" applyAlignment="1">
      <alignment vertical="center"/>
    </xf>
    <xf numFmtId="0" fontId="1" fillId="2" borderId="8" xfId="2" applyFill="1" applyBorder="1" applyAlignment="1">
      <alignment vertical="center"/>
    </xf>
    <xf numFmtId="0" fontId="1" fillId="3" borderId="9" xfId="2" applyFill="1" applyBorder="1" applyAlignment="1">
      <alignment vertical="center"/>
    </xf>
    <xf numFmtId="0" fontId="1" fillId="3" borderId="10" xfId="2" applyFill="1" applyBorder="1" applyAlignment="1">
      <alignment vertical="center"/>
    </xf>
    <xf numFmtId="179" fontId="1" fillId="0" borderId="11" xfId="2" applyNumberFormat="1" applyBorder="1" applyAlignment="1">
      <alignment vertical="center"/>
    </xf>
    <xf numFmtId="178" fontId="1" fillId="0" borderId="11" xfId="2" applyNumberFormat="1" applyBorder="1" applyAlignment="1">
      <alignment vertical="center"/>
    </xf>
    <xf numFmtId="181" fontId="6" fillId="0" borderId="11" xfId="2" applyNumberFormat="1" applyFont="1" applyBorder="1" applyAlignment="1">
      <alignment horizontal="center" vertical="center"/>
    </xf>
    <xf numFmtId="56" fontId="1" fillId="0" borderId="0" xfId="2" applyNumberFormat="1" applyAlignment="1">
      <alignment vertical="center"/>
    </xf>
    <xf numFmtId="180" fontId="1" fillId="0" borderId="11" xfId="2" applyNumberFormat="1" applyBorder="1" applyAlignment="1">
      <alignment vertical="center"/>
    </xf>
    <xf numFmtId="0" fontId="1" fillId="2" borderId="12" xfId="2" applyFill="1" applyBorder="1" applyAlignment="1">
      <alignment vertical="center"/>
    </xf>
    <xf numFmtId="0" fontId="1" fillId="2" borderId="13" xfId="2" applyFill="1" applyBorder="1" applyAlignment="1">
      <alignment vertical="center"/>
    </xf>
    <xf numFmtId="0" fontId="1" fillId="2" borderId="14" xfId="2" applyFill="1" applyBorder="1" applyAlignment="1">
      <alignment vertical="center"/>
    </xf>
    <xf numFmtId="180" fontId="1" fillId="0" borderId="18" xfId="2" applyNumberFormat="1" applyBorder="1" applyAlignment="1">
      <alignment vertical="center"/>
    </xf>
    <xf numFmtId="178" fontId="1" fillId="0" borderId="18" xfId="2" applyNumberFormat="1" applyBorder="1" applyAlignment="1">
      <alignment vertical="center"/>
    </xf>
    <xf numFmtId="181" fontId="6" fillId="0" borderId="18" xfId="2" applyNumberFormat="1" applyFont="1" applyBorder="1" applyAlignment="1">
      <alignment horizontal="center" vertical="center"/>
    </xf>
    <xf numFmtId="0" fontId="1" fillId="3" borderId="16" xfId="2" applyFill="1" applyBorder="1" applyAlignment="1">
      <alignment vertical="center"/>
    </xf>
    <xf numFmtId="0" fontId="1" fillId="3" borderId="17" xfId="2" applyFill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E67E20C2-32F1-4CD0-8B36-A718BA56E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3A03-56E3-4422-B9FF-81A77326378E}">
  <sheetPr>
    <pageSetUpPr fitToPage="1"/>
  </sheetPr>
  <dimension ref="A1:S25"/>
  <sheetViews>
    <sheetView tabSelected="1" view="pageBreakPreview" zoomScale="120" zoomScaleNormal="130" zoomScaleSheetLayoutView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16" sqref="R16"/>
    </sheetView>
  </sheetViews>
  <sheetFormatPr defaultColWidth="9" defaultRowHeight="13.5" x14ac:dyDescent="0.15"/>
  <cols>
    <col min="1" max="1" width="12.625" style="192" bestFit="1" customWidth="1"/>
    <col min="2" max="13" width="3.375" style="192" customWidth="1"/>
    <col min="14" max="15" width="9" style="192"/>
    <col min="16" max="16" width="10" style="192" bestFit="1" customWidth="1"/>
    <col min="17" max="16384" width="9" style="192"/>
  </cols>
  <sheetData>
    <row r="1" spans="1:19" ht="25.5" customHeight="1" x14ac:dyDescent="0.15">
      <c r="A1" s="191" t="s">
        <v>294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2" spans="1:19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9" ht="25.5" customHeight="1" x14ac:dyDescent="0.15">
      <c r="A3" s="194" t="s">
        <v>22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</row>
    <row r="4" spans="1:19" ht="18" customHeight="1" x14ac:dyDescent="0.15">
      <c r="A4" s="195"/>
      <c r="B4" s="196" t="s">
        <v>145</v>
      </c>
      <c r="C4" s="197"/>
      <c r="D4" s="197"/>
      <c r="E4" s="198"/>
      <c r="F4" s="196" t="s">
        <v>205</v>
      </c>
      <c r="G4" s="197"/>
      <c r="H4" s="197"/>
      <c r="I4" s="198"/>
      <c r="J4" s="199" t="s">
        <v>5</v>
      </c>
      <c r="K4" s="200"/>
      <c r="L4" s="200"/>
      <c r="M4" s="201"/>
      <c r="N4" s="202" t="s">
        <v>30</v>
      </c>
      <c r="O4" s="202" t="s">
        <v>10</v>
      </c>
      <c r="P4" s="202" t="s">
        <v>0</v>
      </c>
    </row>
    <row r="5" spans="1:19" ht="18" customHeight="1" x14ac:dyDescent="0.15">
      <c r="A5" s="203" t="s">
        <v>248</v>
      </c>
      <c r="B5" s="204"/>
      <c r="C5" s="205"/>
      <c r="D5" s="205"/>
      <c r="E5" s="206"/>
      <c r="F5" s="138" t="str">
        <f>IF(ISBLANK(G5),"",(IF(G5=I5,"△",IF(G5&gt;I5,"○","●"))))</f>
        <v>○</v>
      </c>
      <c r="G5" s="207">
        <v>6</v>
      </c>
      <c r="H5" s="207" t="s">
        <v>11</v>
      </c>
      <c r="I5" s="208">
        <v>4</v>
      </c>
      <c r="J5" s="138" t="str">
        <f>IF(ISBLANK(K5),"",(IF(K5=M5,"△",IF(K5&gt;M5,"○","●"))))</f>
        <v>○</v>
      </c>
      <c r="K5" s="207">
        <v>12</v>
      </c>
      <c r="L5" s="207" t="s">
        <v>11</v>
      </c>
      <c r="M5" s="208">
        <v>4</v>
      </c>
      <c r="N5" s="209">
        <f>COUNTIF($B5:$M11,"○")+COUNTIF($B5:$M11,"□")</f>
        <v>10</v>
      </c>
      <c r="O5" s="210">
        <f>IF(ISERROR(N5/(N5+N6)),"",N5/(N5+N6))</f>
        <v>0.83333333333333337</v>
      </c>
      <c r="P5" s="211">
        <f>IF(O5="","結果無し",(RANK(O5,$O$5:$O$25)))</f>
        <v>1</v>
      </c>
      <c r="S5" s="212"/>
    </row>
    <row r="6" spans="1:19" ht="18" customHeight="1" x14ac:dyDescent="0.15">
      <c r="A6" s="213"/>
      <c r="B6" s="214"/>
      <c r="C6" s="215"/>
      <c r="D6" s="215"/>
      <c r="E6" s="216"/>
      <c r="F6" s="139" t="str">
        <f>IF(ISBLANK(G6),"",(IF(G6=I6,"△",IF(G6&gt;I6,"○","●"))))</f>
        <v>○</v>
      </c>
      <c r="G6" s="217">
        <v>6</v>
      </c>
      <c r="H6" s="217" t="s">
        <v>11</v>
      </c>
      <c r="I6" s="218">
        <v>0</v>
      </c>
      <c r="J6" s="139" t="str">
        <f>IF(ISBLANK(K6),"",(IF(K6=M6,"△",IF(K6&gt;M6,"○","●"))))</f>
        <v>○</v>
      </c>
      <c r="K6" s="217">
        <v>9</v>
      </c>
      <c r="L6" s="217" t="s">
        <v>11</v>
      </c>
      <c r="M6" s="218">
        <v>3</v>
      </c>
      <c r="N6" s="219">
        <f>COUNTIF($B5:$M11,"●")+COUNTIF($B5:$M11,"■")</f>
        <v>2</v>
      </c>
      <c r="O6" s="220"/>
      <c r="P6" s="221"/>
      <c r="S6" s="222"/>
    </row>
    <row r="7" spans="1:19" ht="18" customHeight="1" x14ac:dyDescent="0.15">
      <c r="A7" s="213"/>
      <c r="B7" s="214"/>
      <c r="C7" s="215"/>
      <c r="D7" s="215"/>
      <c r="E7" s="216"/>
      <c r="F7" s="139" t="str">
        <f>IF(ISBLANK(G7),"",(IF(G7=I7,"△",IF(G7&gt;I7,"○","●"))))</f>
        <v>○</v>
      </c>
      <c r="G7" s="217">
        <v>15</v>
      </c>
      <c r="H7" s="217" t="s">
        <v>11</v>
      </c>
      <c r="I7" s="218">
        <v>2</v>
      </c>
      <c r="J7" s="139" t="str">
        <f>IF(ISBLANK(K7),"",(IF(K7=M7,"△",IF(K7&gt;M7,"○","●"))))</f>
        <v>●</v>
      </c>
      <c r="K7" s="217">
        <v>2</v>
      </c>
      <c r="L7" s="217" t="s">
        <v>11</v>
      </c>
      <c r="M7" s="218">
        <v>4</v>
      </c>
      <c r="N7" s="223">
        <f>COUNTIF($B5:$M11,"△")</f>
        <v>0</v>
      </c>
      <c r="O7" s="220"/>
      <c r="P7" s="221"/>
      <c r="S7" s="222"/>
    </row>
    <row r="8" spans="1:19" ht="18" customHeight="1" x14ac:dyDescent="0.15">
      <c r="A8" s="213"/>
      <c r="B8" s="214"/>
      <c r="C8" s="215"/>
      <c r="D8" s="215"/>
      <c r="E8" s="216"/>
      <c r="F8" s="102" t="str">
        <f>IF(ISBLANK(G8),"",(IF(G8=I8,"△",IF(G8&gt;I8,"○","●"))))</f>
        <v>●</v>
      </c>
      <c r="G8" s="217">
        <v>4</v>
      </c>
      <c r="H8" s="217" t="s">
        <v>11</v>
      </c>
      <c r="I8" s="218">
        <v>7</v>
      </c>
      <c r="J8" s="139" t="str">
        <f>IF(ISBLANK(K8),"",(IF(K8=M8,"△",IF(K8&gt;M8,"○","●"))))</f>
        <v>○</v>
      </c>
      <c r="K8" s="217">
        <v>5</v>
      </c>
      <c r="L8" s="217" t="s">
        <v>11</v>
      </c>
      <c r="M8" s="218">
        <v>2</v>
      </c>
      <c r="N8" s="223"/>
      <c r="O8" s="220"/>
      <c r="P8" s="221"/>
      <c r="S8" s="222"/>
    </row>
    <row r="9" spans="1:19" ht="18" customHeight="1" x14ac:dyDescent="0.15">
      <c r="A9" s="213"/>
      <c r="B9" s="214"/>
      <c r="C9" s="215"/>
      <c r="D9" s="215"/>
      <c r="E9" s="216"/>
      <c r="F9" s="102" t="str">
        <f t="shared" ref="F9:F11" si="0">IF(ISBLANK(G9),"",(IF(G9=I9,"△",IF(G9&gt;I9,"○","●"))))</f>
        <v>○</v>
      </c>
      <c r="G9" s="217">
        <v>5</v>
      </c>
      <c r="H9" s="217" t="s">
        <v>11</v>
      </c>
      <c r="I9" s="218">
        <v>0</v>
      </c>
      <c r="J9" s="139" t="str">
        <f t="shared" ref="J9:J11" si="1">IF(ISBLANK(K9),"",(IF(K9=M9,"△",IF(K9&gt;M9,"○","●"))))</f>
        <v>○</v>
      </c>
      <c r="K9" s="217">
        <v>11</v>
      </c>
      <c r="L9" s="217" t="s">
        <v>11</v>
      </c>
      <c r="M9" s="218">
        <v>1</v>
      </c>
      <c r="N9" s="223"/>
      <c r="O9" s="220"/>
      <c r="P9" s="221"/>
      <c r="S9" s="222"/>
    </row>
    <row r="10" spans="1:19" ht="18" customHeight="1" x14ac:dyDescent="0.15">
      <c r="A10" s="213"/>
      <c r="B10" s="214"/>
      <c r="C10" s="215"/>
      <c r="D10" s="215"/>
      <c r="E10" s="216"/>
      <c r="F10" s="102" t="str">
        <f t="shared" si="0"/>
        <v>○</v>
      </c>
      <c r="G10" s="217">
        <v>7</v>
      </c>
      <c r="H10" s="217" t="s">
        <v>11</v>
      </c>
      <c r="I10" s="218">
        <v>2</v>
      </c>
      <c r="J10" s="102" t="str">
        <f t="shared" si="1"/>
        <v>○</v>
      </c>
      <c r="K10" s="217">
        <v>14</v>
      </c>
      <c r="L10" s="217" t="s">
        <v>11</v>
      </c>
      <c r="M10" s="218">
        <v>4</v>
      </c>
      <c r="N10" s="223"/>
      <c r="O10" s="220"/>
      <c r="P10" s="221"/>
      <c r="S10" s="222"/>
    </row>
    <row r="11" spans="1:19" ht="18" customHeight="1" x14ac:dyDescent="0.15">
      <c r="A11" s="213"/>
      <c r="B11" s="224"/>
      <c r="C11" s="225"/>
      <c r="D11" s="225"/>
      <c r="E11" s="226"/>
      <c r="F11" s="102" t="str">
        <f t="shared" si="0"/>
        <v/>
      </c>
      <c r="G11" s="217"/>
      <c r="H11" s="217" t="s">
        <v>11</v>
      </c>
      <c r="I11" s="218"/>
      <c r="J11" s="102" t="str">
        <f t="shared" si="1"/>
        <v/>
      </c>
      <c r="K11" s="217"/>
      <c r="L11" s="217" t="s">
        <v>11</v>
      </c>
      <c r="M11" s="218"/>
      <c r="N11" s="227"/>
      <c r="O11" s="228"/>
      <c r="P11" s="229"/>
      <c r="S11" s="222"/>
    </row>
    <row r="12" spans="1:19" ht="18" customHeight="1" x14ac:dyDescent="0.15">
      <c r="A12" s="203" t="s">
        <v>62</v>
      </c>
      <c r="B12" s="130" t="str">
        <f>IF(ISBLANK(C12),"",(IF(C12=E12,"△",IF(C12&gt;E12,"○","●"))))</f>
        <v>●</v>
      </c>
      <c r="C12" s="207">
        <v>4</v>
      </c>
      <c r="D12" s="207" t="s">
        <v>11</v>
      </c>
      <c r="E12" s="208">
        <v>6</v>
      </c>
      <c r="F12" s="204"/>
      <c r="G12" s="205"/>
      <c r="H12" s="205"/>
      <c r="I12" s="206"/>
      <c r="J12" s="138" t="str">
        <f>IF(ISBLANK(K12),"",(IF(K12=M12,"△",IF(K12&gt;M12,"○","●"))))</f>
        <v>●</v>
      </c>
      <c r="K12" s="207">
        <v>1</v>
      </c>
      <c r="L12" s="207" t="s">
        <v>11</v>
      </c>
      <c r="M12" s="208">
        <v>6</v>
      </c>
      <c r="N12" s="209">
        <f>COUNTIF($B12:$M18,"○")+COUNTIF($B12:$M18,"□")</f>
        <v>5</v>
      </c>
      <c r="O12" s="210">
        <f>IF(ISERROR(N12/(N12+N13)),"",N12/(N12+N13))</f>
        <v>0.38461538461538464</v>
      </c>
      <c r="P12" s="211">
        <f>IF(O12="","結果無し",(RANK(O12,$O$5:$O$25)))</f>
        <v>2</v>
      </c>
    </row>
    <row r="13" spans="1:19" ht="18" customHeight="1" x14ac:dyDescent="0.15">
      <c r="A13" s="213"/>
      <c r="B13" s="102" t="str">
        <f>IF(ISBLANK(C13),"",(IF(C13=E13,"△",IF(C13&gt;E13,"○","●"))))</f>
        <v>●</v>
      </c>
      <c r="C13" s="217">
        <v>0</v>
      </c>
      <c r="D13" s="217" t="s">
        <v>11</v>
      </c>
      <c r="E13" s="218">
        <v>6</v>
      </c>
      <c r="F13" s="214"/>
      <c r="G13" s="215"/>
      <c r="H13" s="215"/>
      <c r="I13" s="216"/>
      <c r="J13" s="139" t="str">
        <f>IF(ISBLANK(K13),"",(IF(K13=M13,"△",IF(K13&gt;M13,"○","●"))))</f>
        <v>○</v>
      </c>
      <c r="K13" s="217">
        <v>5</v>
      </c>
      <c r="L13" s="217" t="s">
        <v>11</v>
      </c>
      <c r="M13" s="218">
        <v>3</v>
      </c>
      <c r="N13" s="219">
        <f>COUNTIF($B12:$M18,"●")+COUNTIF($B12:$M18,"■")</f>
        <v>8</v>
      </c>
      <c r="O13" s="220"/>
      <c r="P13" s="221"/>
    </row>
    <row r="14" spans="1:19" ht="18" customHeight="1" x14ac:dyDescent="0.15">
      <c r="A14" s="213"/>
      <c r="B14" s="102" t="str">
        <f>IF(ISBLANK(C14),"",(IF(C14=E14,"△",IF(C14&gt;E14,"○","●"))))</f>
        <v>●</v>
      </c>
      <c r="C14" s="217">
        <v>2</v>
      </c>
      <c r="D14" s="217" t="s">
        <v>11</v>
      </c>
      <c r="E14" s="218">
        <v>15</v>
      </c>
      <c r="F14" s="214"/>
      <c r="G14" s="215"/>
      <c r="H14" s="215"/>
      <c r="I14" s="216"/>
      <c r="J14" s="139" t="str">
        <f>IF(ISBLANK(K14),"",(IF(K14=M14,"△",IF(K14&gt;M14,"○","●"))))</f>
        <v>●</v>
      </c>
      <c r="K14" s="217">
        <v>4</v>
      </c>
      <c r="L14" s="217" t="s">
        <v>11</v>
      </c>
      <c r="M14" s="218">
        <v>10</v>
      </c>
      <c r="N14" s="223">
        <f>COUNTIF($B12:$M18,"△")</f>
        <v>0</v>
      </c>
      <c r="O14" s="220"/>
      <c r="P14" s="221"/>
    </row>
    <row r="15" spans="1:19" ht="18" customHeight="1" x14ac:dyDescent="0.15">
      <c r="A15" s="213"/>
      <c r="B15" s="102" t="str">
        <f>IF(ISBLANK(C15),"",(IF(C15=E15,"△",IF(C15&gt;E15,"○","●"))))</f>
        <v>○</v>
      </c>
      <c r="C15" s="217">
        <v>7</v>
      </c>
      <c r="D15" s="217" t="s">
        <v>11</v>
      </c>
      <c r="E15" s="218">
        <v>4</v>
      </c>
      <c r="F15" s="214"/>
      <c r="G15" s="215"/>
      <c r="H15" s="215"/>
      <c r="I15" s="216"/>
      <c r="J15" s="139" t="str">
        <f>IF(ISBLANK(K15),"",(IF(K15=M15,"△",IF(K15&gt;M15,"○","●"))))</f>
        <v>●</v>
      </c>
      <c r="K15" s="217">
        <v>3</v>
      </c>
      <c r="L15" s="217" t="s">
        <v>11</v>
      </c>
      <c r="M15" s="218">
        <v>5</v>
      </c>
      <c r="N15" s="223"/>
      <c r="O15" s="220"/>
      <c r="P15" s="221"/>
    </row>
    <row r="16" spans="1:19" ht="18" customHeight="1" x14ac:dyDescent="0.15">
      <c r="A16" s="213"/>
      <c r="B16" s="102" t="str">
        <f t="shared" ref="B16:B18" si="2">IF(ISBLANK(C16),"",(IF(C16=E16,"△",IF(C16&gt;E16,"○","●"))))</f>
        <v>●</v>
      </c>
      <c r="C16" s="217">
        <v>0</v>
      </c>
      <c r="D16" s="217" t="s">
        <v>11</v>
      </c>
      <c r="E16" s="218">
        <v>5</v>
      </c>
      <c r="F16" s="214"/>
      <c r="G16" s="215"/>
      <c r="H16" s="215"/>
      <c r="I16" s="216"/>
      <c r="J16" s="102" t="str">
        <f t="shared" ref="J16:J18" si="3">IF(ISBLANK(K16),"",(IF(K16=M16,"△",IF(K16&gt;M16,"○","●"))))</f>
        <v>○</v>
      </c>
      <c r="K16" s="217">
        <v>3</v>
      </c>
      <c r="L16" s="217" t="s">
        <v>11</v>
      </c>
      <c r="M16" s="218">
        <v>0</v>
      </c>
      <c r="N16" s="223"/>
      <c r="O16" s="220"/>
      <c r="P16" s="221"/>
    </row>
    <row r="17" spans="1:19" ht="18" customHeight="1" x14ac:dyDescent="0.15">
      <c r="A17" s="213"/>
      <c r="B17" s="102" t="str">
        <f t="shared" si="2"/>
        <v>●</v>
      </c>
      <c r="C17" s="217">
        <v>2</v>
      </c>
      <c r="D17" s="217" t="s">
        <v>11</v>
      </c>
      <c r="E17" s="218">
        <v>7</v>
      </c>
      <c r="F17" s="214"/>
      <c r="G17" s="215"/>
      <c r="H17" s="215"/>
      <c r="I17" s="216"/>
      <c r="J17" s="102" t="str">
        <f t="shared" si="3"/>
        <v>○</v>
      </c>
      <c r="K17" s="217">
        <v>6</v>
      </c>
      <c r="L17" s="217" t="s">
        <v>11</v>
      </c>
      <c r="M17" s="218">
        <v>1</v>
      </c>
      <c r="N17" s="223"/>
      <c r="O17" s="220"/>
      <c r="P17" s="221"/>
    </row>
    <row r="18" spans="1:19" ht="18" customHeight="1" x14ac:dyDescent="0.15">
      <c r="A18" s="213"/>
      <c r="B18" s="102" t="str">
        <f t="shared" si="2"/>
        <v/>
      </c>
      <c r="C18" s="217"/>
      <c r="D18" s="217" t="s">
        <v>11</v>
      </c>
      <c r="E18" s="218"/>
      <c r="F18" s="214"/>
      <c r="G18" s="215"/>
      <c r="H18" s="215"/>
      <c r="I18" s="216"/>
      <c r="J18" s="102" t="str">
        <f t="shared" si="3"/>
        <v>○</v>
      </c>
      <c r="K18" s="217">
        <v>3</v>
      </c>
      <c r="L18" s="217" t="s">
        <v>11</v>
      </c>
      <c r="M18" s="218">
        <v>1</v>
      </c>
      <c r="N18" s="227"/>
      <c r="O18" s="228"/>
      <c r="P18" s="229"/>
    </row>
    <row r="19" spans="1:19" ht="18" customHeight="1" x14ac:dyDescent="0.15">
      <c r="A19" s="203" t="s">
        <v>5</v>
      </c>
      <c r="B19" s="130" t="str">
        <f>IF(ISBLANK(C19),"",(IF(C19=E19,"△",IF(C19&gt;E19,"○","●"))))</f>
        <v>●</v>
      </c>
      <c r="C19" s="207">
        <v>4</v>
      </c>
      <c r="D19" s="207" t="s">
        <v>11</v>
      </c>
      <c r="E19" s="208">
        <v>12</v>
      </c>
      <c r="F19" s="130" t="str">
        <f>IF(ISBLANK(G19),"",(IF(G19=I19,"△",IF(G19&gt;I19,"○","●"))))</f>
        <v>○</v>
      </c>
      <c r="G19" s="207">
        <v>6</v>
      </c>
      <c r="H19" s="207" t="s">
        <v>11</v>
      </c>
      <c r="I19" s="208">
        <v>1</v>
      </c>
      <c r="J19" s="204"/>
      <c r="K19" s="205"/>
      <c r="L19" s="205"/>
      <c r="M19" s="206"/>
      <c r="N19" s="209">
        <f>COUNTIF($B19:$M25,"○")+COUNTIF($B19:$M25,"□")</f>
        <v>4</v>
      </c>
      <c r="O19" s="210">
        <f>IF(ISERROR(N19/(N19+N20)),"",N19/(N19+N20))</f>
        <v>0.30769230769230771</v>
      </c>
      <c r="P19" s="211">
        <f>IF(O19="","結果無し",(RANK(O19,$O$5:$O$25)))</f>
        <v>3</v>
      </c>
    </row>
    <row r="20" spans="1:19" ht="18" customHeight="1" x14ac:dyDescent="0.15">
      <c r="A20" s="203"/>
      <c r="B20" s="102" t="str">
        <f>IF(ISBLANK(C20),"",(IF(C20=E20,"△",IF(C20&gt;E20,"○","●"))))</f>
        <v>●</v>
      </c>
      <c r="C20" s="217">
        <v>3</v>
      </c>
      <c r="D20" s="217" t="s">
        <v>11</v>
      </c>
      <c r="E20" s="218">
        <v>9</v>
      </c>
      <c r="F20" s="102" t="str">
        <f>IF(ISBLANK(G20),"",(IF(G20=I20,"△",IF(G20&gt;I20,"○","●"))))</f>
        <v>●</v>
      </c>
      <c r="G20" s="217">
        <v>3</v>
      </c>
      <c r="H20" s="217" t="s">
        <v>11</v>
      </c>
      <c r="I20" s="218">
        <v>5</v>
      </c>
      <c r="J20" s="214"/>
      <c r="K20" s="215"/>
      <c r="L20" s="215"/>
      <c r="M20" s="216"/>
      <c r="N20" s="219">
        <f>COUNTIF($B19:$M25,"●")+COUNTIF($B19:$M25,"■")</f>
        <v>9</v>
      </c>
      <c r="O20" s="220"/>
      <c r="P20" s="221"/>
    </row>
    <row r="21" spans="1:19" ht="18" customHeight="1" x14ac:dyDescent="0.15">
      <c r="A21" s="213"/>
      <c r="B21" s="102" t="str">
        <f>IF(ISBLANK(C21),"",(IF(C21=E21,"△",IF(C21&gt;E21,"○","●"))))</f>
        <v>○</v>
      </c>
      <c r="C21" s="217">
        <v>4</v>
      </c>
      <c r="D21" s="217" t="s">
        <v>11</v>
      </c>
      <c r="E21" s="218">
        <v>2</v>
      </c>
      <c r="F21" s="102" t="str">
        <f>IF(ISBLANK(G21),"",(IF(G21=I21,"△",IF(G21&gt;I21,"○","●"))))</f>
        <v>○</v>
      </c>
      <c r="G21" s="217">
        <v>10</v>
      </c>
      <c r="H21" s="217" t="s">
        <v>11</v>
      </c>
      <c r="I21" s="218">
        <v>4</v>
      </c>
      <c r="J21" s="214"/>
      <c r="K21" s="215"/>
      <c r="L21" s="215"/>
      <c r="M21" s="216"/>
      <c r="N21" s="223">
        <f>COUNTIF($B19:$M25,"△")</f>
        <v>0</v>
      </c>
      <c r="O21" s="220"/>
      <c r="P21" s="221"/>
      <c r="S21" s="222"/>
    </row>
    <row r="22" spans="1:19" ht="18" customHeight="1" x14ac:dyDescent="0.15">
      <c r="A22" s="213"/>
      <c r="B22" s="102" t="str">
        <f>IF(ISBLANK(C22),"",(IF(C22=E22,"△",IF(C22&gt;E22,"○","●"))))</f>
        <v>●</v>
      </c>
      <c r="C22" s="217">
        <v>2</v>
      </c>
      <c r="D22" s="217" t="s">
        <v>11</v>
      </c>
      <c r="E22" s="218">
        <v>5</v>
      </c>
      <c r="F22" s="102" t="str">
        <f>IF(ISBLANK(G22),"",(IF(G22=I22,"△",IF(G22&gt;I22,"○","●"))))</f>
        <v>○</v>
      </c>
      <c r="G22" s="217">
        <v>5</v>
      </c>
      <c r="H22" s="217" t="s">
        <v>11</v>
      </c>
      <c r="I22" s="218">
        <v>3</v>
      </c>
      <c r="J22" s="214"/>
      <c r="K22" s="215"/>
      <c r="L22" s="215"/>
      <c r="M22" s="216"/>
      <c r="N22" s="223"/>
      <c r="O22" s="220"/>
      <c r="P22" s="221"/>
      <c r="S22" s="222"/>
    </row>
    <row r="23" spans="1:19" ht="18" customHeight="1" x14ac:dyDescent="0.15">
      <c r="A23" s="213"/>
      <c r="B23" s="102" t="str">
        <f t="shared" ref="B23:B25" si="4">IF(ISBLANK(C23),"",(IF(C23=E23,"△",IF(C23&gt;E23,"○","●"))))</f>
        <v>●</v>
      </c>
      <c r="C23" s="217">
        <v>1</v>
      </c>
      <c r="D23" s="217" t="s">
        <v>11</v>
      </c>
      <c r="E23" s="218">
        <v>11</v>
      </c>
      <c r="F23" s="102" t="str">
        <f t="shared" ref="F23:F25" si="5">IF(ISBLANK(G23),"",(IF(G23=I23,"△",IF(G23&gt;I23,"○","●"))))</f>
        <v>●</v>
      </c>
      <c r="G23" s="217">
        <v>0</v>
      </c>
      <c r="H23" s="217" t="s">
        <v>11</v>
      </c>
      <c r="I23" s="218">
        <v>3</v>
      </c>
      <c r="J23" s="214"/>
      <c r="K23" s="215"/>
      <c r="L23" s="215"/>
      <c r="M23" s="216"/>
      <c r="N23" s="223"/>
      <c r="O23" s="220"/>
      <c r="P23" s="221"/>
      <c r="S23" s="222"/>
    </row>
    <row r="24" spans="1:19" ht="18" customHeight="1" x14ac:dyDescent="0.15">
      <c r="A24" s="213"/>
      <c r="B24" s="102" t="str">
        <f t="shared" si="4"/>
        <v>●</v>
      </c>
      <c r="C24" s="217">
        <v>4</v>
      </c>
      <c r="D24" s="217" t="s">
        <v>11</v>
      </c>
      <c r="E24" s="218">
        <v>14</v>
      </c>
      <c r="F24" s="102" t="str">
        <f t="shared" si="5"/>
        <v>●</v>
      </c>
      <c r="G24" s="217">
        <v>1</v>
      </c>
      <c r="H24" s="217" t="s">
        <v>11</v>
      </c>
      <c r="I24" s="218">
        <v>6</v>
      </c>
      <c r="J24" s="214"/>
      <c r="K24" s="215"/>
      <c r="L24" s="215"/>
      <c r="M24" s="216"/>
      <c r="N24" s="223"/>
      <c r="O24" s="220"/>
      <c r="P24" s="221"/>
      <c r="S24" s="222"/>
    </row>
    <row r="25" spans="1:19" ht="18" customHeight="1" x14ac:dyDescent="0.15">
      <c r="A25" s="213"/>
      <c r="B25" s="110" t="str">
        <f t="shared" si="4"/>
        <v/>
      </c>
      <c r="C25" s="230"/>
      <c r="D25" s="230" t="s">
        <v>11</v>
      </c>
      <c r="E25" s="231"/>
      <c r="F25" s="110" t="str">
        <f t="shared" si="5"/>
        <v>●</v>
      </c>
      <c r="G25" s="230">
        <v>1</v>
      </c>
      <c r="H25" s="230" t="s">
        <v>11</v>
      </c>
      <c r="I25" s="231">
        <v>3</v>
      </c>
      <c r="J25" s="224"/>
      <c r="K25" s="225"/>
      <c r="L25" s="225"/>
      <c r="M25" s="226"/>
      <c r="N25" s="227"/>
      <c r="O25" s="228"/>
      <c r="P25" s="229"/>
      <c r="S25" s="222"/>
    </row>
  </sheetData>
  <mergeCells count="15">
    <mergeCell ref="A19:A25"/>
    <mergeCell ref="O19:O25"/>
    <mergeCell ref="P19:P25"/>
    <mergeCell ref="A5:A11"/>
    <mergeCell ref="O5:O11"/>
    <mergeCell ref="P5:P11"/>
    <mergeCell ref="A12:A18"/>
    <mergeCell ref="O12:O18"/>
    <mergeCell ref="P12:P18"/>
    <mergeCell ref="A1:P1"/>
    <mergeCell ref="A2:P2"/>
    <mergeCell ref="A3:P3"/>
    <mergeCell ref="B4:E4"/>
    <mergeCell ref="F4:I4"/>
    <mergeCell ref="J4:M4"/>
  </mergeCells>
  <phoneticPr fontId="2"/>
  <printOptions horizontalCentered="1" verticalCentered="1"/>
  <pageMargins left="0.78740157480314965" right="0.78740157480314965" top="0.33" bottom="0.42" header="0.28999999999999998" footer="0.27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8"/>
  <sheetViews>
    <sheetView workbookViewId="0">
      <selection activeCell="A2" sqref="A2:AB2"/>
    </sheetView>
  </sheetViews>
  <sheetFormatPr defaultRowHeight="13.5" x14ac:dyDescent="0.15"/>
  <cols>
    <col min="1" max="1" width="12.625" bestFit="1" customWidth="1"/>
    <col min="2" max="25" width="3.5" customWidth="1"/>
    <col min="28" max="28" width="10" bestFit="1" customWidth="1"/>
  </cols>
  <sheetData>
    <row r="1" spans="1:28" ht="25.5" customHeight="1" x14ac:dyDescent="0.15">
      <c r="A1" s="157" t="s">
        <v>230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28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 ht="18" customHeight="1" x14ac:dyDescent="0.15">
      <c r="B4" s="163" t="s">
        <v>216</v>
      </c>
      <c r="C4" s="164"/>
      <c r="D4" s="164"/>
      <c r="E4" s="165"/>
      <c r="F4" s="160" t="s">
        <v>217</v>
      </c>
      <c r="G4" s="161"/>
      <c r="H4" s="161"/>
      <c r="I4" s="162"/>
      <c r="J4" s="160" t="s">
        <v>218</v>
      </c>
      <c r="K4" s="161"/>
      <c r="L4" s="161"/>
      <c r="M4" s="162"/>
      <c r="N4" s="160" t="s">
        <v>219</v>
      </c>
      <c r="O4" s="161"/>
      <c r="P4" s="161"/>
      <c r="Q4" s="162"/>
      <c r="R4" s="160" t="s">
        <v>220</v>
      </c>
      <c r="S4" s="161"/>
      <c r="T4" s="161"/>
      <c r="U4" s="162"/>
      <c r="V4" s="160" t="s">
        <v>221</v>
      </c>
      <c r="W4" s="161"/>
      <c r="X4" s="161"/>
      <c r="Y4" s="162"/>
      <c r="Z4" s="1" t="s">
        <v>30</v>
      </c>
      <c r="AA4" s="1" t="s">
        <v>10</v>
      </c>
      <c r="AB4" s="1" t="s">
        <v>0</v>
      </c>
    </row>
    <row r="5" spans="1:28" ht="18" customHeight="1" x14ac:dyDescent="0.15">
      <c r="A5" s="167" t="s">
        <v>216</v>
      </c>
      <c r="B5" s="71"/>
      <c r="C5" s="72"/>
      <c r="D5" s="72"/>
      <c r="E5" s="73"/>
      <c r="F5" s="74" t="str">
        <f>IF(ISBLANK(G5),"",(IF(G5=I5,"△",IF(G5&gt;I5,"○","●"))))</f>
        <v>○</v>
      </c>
      <c r="G5" s="75">
        <v>2</v>
      </c>
      <c r="H5" s="75" t="s">
        <v>222</v>
      </c>
      <c r="I5" s="76">
        <v>1</v>
      </c>
      <c r="J5" s="74" t="str">
        <f>IF(ISBLANK(K5),"",(IF(K5=M5,"△",IF(K5&gt;M5,"○","●"))))</f>
        <v>○</v>
      </c>
      <c r="K5" s="75">
        <v>7</v>
      </c>
      <c r="L5" s="75" t="s">
        <v>223</v>
      </c>
      <c r="M5" s="76">
        <v>2</v>
      </c>
      <c r="N5" s="74" t="str">
        <f t="shared" ref="N5:N16" si="0">IF(ISBLANK(O5),"",(IF(O5=Q5,"△",IF(O5&gt;Q5,"○","●"))))</f>
        <v>○</v>
      </c>
      <c r="O5" s="75">
        <v>6</v>
      </c>
      <c r="P5" s="75" t="s">
        <v>223</v>
      </c>
      <c r="Q5" s="76">
        <v>4</v>
      </c>
      <c r="R5" s="74" t="str">
        <f t="shared" ref="R5:R20" si="1">IF(ISBLANK(S5),"",(IF(S5=U5,"△",IF(S5&gt;U5,"○","●"))))</f>
        <v>○</v>
      </c>
      <c r="S5" s="75">
        <v>5</v>
      </c>
      <c r="T5" s="75" t="s">
        <v>11</v>
      </c>
      <c r="U5" s="76">
        <v>4</v>
      </c>
      <c r="V5" s="74" t="s">
        <v>12</v>
      </c>
      <c r="W5" s="75"/>
      <c r="X5" s="75" t="s">
        <v>11</v>
      </c>
      <c r="Y5" s="76"/>
      <c r="Z5" s="10">
        <f>COUNTIF($B5:$Y8,"○")+COUNTIF($B5:$Y8,"□")</f>
        <v>15</v>
      </c>
      <c r="AA5" s="168">
        <f>IF(ISERROR(Z5/(Z5+Z6)),"",Z5/(Z5+Z6))</f>
        <v>0.78947368421052633</v>
      </c>
      <c r="AB5" s="171">
        <f>IF(AA5="","結果無し",(RANK(AA5,$AA$5:$AA$28)))</f>
        <v>1</v>
      </c>
    </row>
    <row r="6" spans="1:28" ht="18" customHeight="1" x14ac:dyDescent="0.15">
      <c r="A6" s="167"/>
      <c r="B6" s="77"/>
      <c r="C6" s="78"/>
      <c r="D6" s="78"/>
      <c r="E6" s="79"/>
      <c r="F6" s="80" t="str">
        <f>IF(ISBLANK(G6),"",(IF(G6=I6,"△",IF(G6&gt;I6,"○","●"))))</f>
        <v>○</v>
      </c>
      <c r="G6" s="81">
        <v>3</v>
      </c>
      <c r="H6" s="81" t="s">
        <v>224</v>
      </c>
      <c r="I6" s="82">
        <v>1</v>
      </c>
      <c r="J6" s="80" t="str">
        <f>IF(ISBLANK(K6),"",(IF(K6=M6,"△",IF(K6&gt;M6,"○","●"))))</f>
        <v>●</v>
      </c>
      <c r="K6" s="81">
        <v>0</v>
      </c>
      <c r="L6" s="81" t="s">
        <v>224</v>
      </c>
      <c r="M6" s="82">
        <v>3</v>
      </c>
      <c r="N6" s="80" t="str">
        <f t="shared" si="0"/>
        <v>○</v>
      </c>
      <c r="O6" s="81">
        <v>5</v>
      </c>
      <c r="P6" s="81" t="s">
        <v>224</v>
      </c>
      <c r="Q6" s="82">
        <v>0</v>
      </c>
      <c r="R6" s="80" t="str">
        <f t="shared" si="1"/>
        <v>○</v>
      </c>
      <c r="S6" s="81">
        <v>12</v>
      </c>
      <c r="T6" s="81" t="s">
        <v>224</v>
      </c>
      <c r="U6" s="82">
        <v>4</v>
      </c>
      <c r="V6" s="80" t="str">
        <f t="shared" ref="V6:V19" si="2">IF(ISBLANK(W6),"",(IF(W6=Y6,"△",IF(W6&gt;Y6,"○","●"))))</f>
        <v>○</v>
      </c>
      <c r="W6" s="81">
        <v>5</v>
      </c>
      <c r="X6" s="81" t="s">
        <v>224</v>
      </c>
      <c r="Y6" s="82">
        <v>4</v>
      </c>
      <c r="Z6" s="16">
        <f>COUNTIF($B5:$Y8,"●")+COUNTIF($B5:$Y8,"■")</f>
        <v>4</v>
      </c>
      <c r="AA6" s="169"/>
      <c r="AB6" s="172"/>
    </row>
    <row r="7" spans="1:28" ht="18" customHeight="1" x14ac:dyDescent="0.15">
      <c r="A7" s="167"/>
      <c r="B7" s="77"/>
      <c r="C7" s="78"/>
      <c r="D7" s="78"/>
      <c r="E7" s="79"/>
      <c r="F7" s="80" t="str">
        <f>IF(ISBLANK(G7),"",(IF(G7=I7,"△",IF(G7&gt;I7,"○","●"))))</f>
        <v>○</v>
      </c>
      <c r="G7" s="81">
        <v>4</v>
      </c>
      <c r="H7" s="81" t="s">
        <v>224</v>
      </c>
      <c r="I7" s="82">
        <v>2</v>
      </c>
      <c r="J7" s="80" t="s">
        <v>225</v>
      </c>
      <c r="K7" s="81"/>
      <c r="L7" s="81" t="s">
        <v>224</v>
      </c>
      <c r="M7" s="82"/>
      <c r="N7" s="80" t="str">
        <f t="shared" si="0"/>
        <v>○</v>
      </c>
      <c r="O7" s="81">
        <v>6</v>
      </c>
      <c r="P7" s="81" t="s">
        <v>224</v>
      </c>
      <c r="Q7" s="82">
        <v>4</v>
      </c>
      <c r="R7" s="80" t="str">
        <f t="shared" si="1"/>
        <v>●</v>
      </c>
      <c r="S7" s="81">
        <v>4</v>
      </c>
      <c r="T7" s="81" t="s">
        <v>224</v>
      </c>
      <c r="U7" s="82">
        <v>7</v>
      </c>
      <c r="V7" s="80" t="str">
        <f t="shared" si="2"/>
        <v>●</v>
      </c>
      <c r="W7" s="81">
        <v>2</v>
      </c>
      <c r="X7" s="81" t="s">
        <v>224</v>
      </c>
      <c r="Y7" s="82">
        <v>5</v>
      </c>
      <c r="Z7" s="89">
        <f>COUNTIF($B5:$Y8,"△")</f>
        <v>1</v>
      </c>
      <c r="AA7" s="169"/>
      <c r="AB7" s="172"/>
    </row>
    <row r="8" spans="1:28" ht="18" customHeight="1" x14ac:dyDescent="0.15">
      <c r="A8" s="167"/>
      <c r="B8" s="83"/>
      <c r="C8" s="84"/>
      <c r="D8" s="84"/>
      <c r="E8" s="85"/>
      <c r="F8" s="86" t="s">
        <v>225</v>
      </c>
      <c r="G8" s="87"/>
      <c r="H8" s="87" t="s">
        <v>224</v>
      </c>
      <c r="I8" s="88"/>
      <c r="J8" s="86" t="s">
        <v>226</v>
      </c>
      <c r="K8" s="87"/>
      <c r="L8" s="87" t="s">
        <v>224</v>
      </c>
      <c r="M8" s="88"/>
      <c r="N8" s="86" t="str">
        <f t="shared" si="0"/>
        <v>△</v>
      </c>
      <c r="O8" s="87">
        <v>5</v>
      </c>
      <c r="P8" s="87" t="s">
        <v>224</v>
      </c>
      <c r="Q8" s="88">
        <v>5</v>
      </c>
      <c r="R8" s="86" t="str">
        <f t="shared" si="1"/>
        <v>○</v>
      </c>
      <c r="S8" s="87">
        <v>8</v>
      </c>
      <c r="T8" s="87" t="s">
        <v>224</v>
      </c>
      <c r="U8" s="88">
        <v>6</v>
      </c>
      <c r="V8" s="86" t="str">
        <f t="shared" si="2"/>
        <v>○</v>
      </c>
      <c r="W8" s="87">
        <v>2</v>
      </c>
      <c r="X8" s="87" t="s">
        <v>224</v>
      </c>
      <c r="Y8" s="88">
        <v>1</v>
      </c>
      <c r="Z8" s="26"/>
      <c r="AA8" s="170"/>
      <c r="AB8" s="173"/>
    </row>
    <row r="9" spans="1:28" ht="18" customHeight="1" x14ac:dyDescent="0.15">
      <c r="A9" s="167" t="s">
        <v>227</v>
      </c>
      <c r="B9" s="74" t="str">
        <f>IF(ISBLANK(C9),"",(IF(C9=E9,"△",IF(C9&gt;E9,"○","●"))))</f>
        <v>●</v>
      </c>
      <c r="C9" s="75">
        <v>1</v>
      </c>
      <c r="D9" s="75" t="s">
        <v>224</v>
      </c>
      <c r="E9" s="76">
        <v>2</v>
      </c>
      <c r="F9" s="71"/>
      <c r="G9" s="72"/>
      <c r="H9" s="72"/>
      <c r="I9" s="73"/>
      <c r="J9" s="74" t="str">
        <f>IF(ISBLANK(K9),"",(IF(K9=M9,"△",IF(K9&gt;M9,"○","●"))))</f>
        <v>○</v>
      </c>
      <c r="K9" s="75">
        <v>9</v>
      </c>
      <c r="L9" s="75" t="s">
        <v>224</v>
      </c>
      <c r="M9" s="76">
        <v>0</v>
      </c>
      <c r="N9" s="74" t="str">
        <f t="shared" si="0"/>
        <v>○</v>
      </c>
      <c r="O9" s="75">
        <v>2</v>
      </c>
      <c r="P9" s="75" t="s">
        <v>224</v>
      </c>
      <c r="Q9" s="76">
        <v>0</v>
      </c>
      <c r="R9" s="74" t="str">
        <f t="shared" si="1"/>
        <v>●</v>
      </c>
      <c r="S9" s="75">
        <v>5</v>
      </c>
      <c r="T9" s="75" t="s">
        <v>224</v>
      </c>
      <c r="U9" s="76">
        <v>7</v>
      </c>
      <c r="V9" s="74" t="str">
        <f t="shared" si="2"/>
        <v>○</v>
      </c>
      <c r="W9" s="75">
        <v>3</v>
      </c>
      <c r="X9" s="75" t="s">
        <v>224</v>
      </c>
      <c r="Y9" s="76">
        <v>0</v>
      </c>
      <c r="Z9" s="10">
        <f>COUNTIF($B9:$Y12,"○")+COUNTIF($B9:$Y12,"□")</f>
        <v>9</v>
      </c>
      <c r="AA9" s="168">
        <f>IF(ISERROR(Z9/(Z9+Z10)),"",Z9/(Z9+Z10))</f>
        <v>0.6</v>
      </c>
      <c r="AB9" s="171">
        <f>IF(AA9="","結果無し",(RANK(AA9,$AA$5:$AA$28)))</f>
        <v>3</v>
      </c>
    </row>
    <row r="10" spans="1:28" ht="18" customHeight="1" x14ac:dyDescent="0.15">
      <c r="A10" s="167"/>
      <c r="B10" s="80" t="str">
        <f>IF(ISBLANK(C10),"",(IF(C10=E10,"△",IF(C10&gt;E10,"○","●"))))</f>
        <v>●</v>
      </c>
      <c r="C10" s="81">
        <v>1</v>
      </c>
      <c r="D10" s="81" t="s">
        <v>224</v>
      </c>
      <c r="E10" s="82">
        <v>3</v>
      </c>
      <c r="F10" s="77"/>
      <c r="G10" s="78"/>
      <c r="H10" s="78"/>
      <c r="I10" s="79"/>
      <c r="J10" s="80" t="str">
        <f>IF(ISBLANK(K10),"",(IF(K10=M10,"△",IF(K10&gt;M10,"○","●"))))</f>
        <v>○</v>
      </c>
      <c r="K10" s="81">
        <v>8</v>
      </c>
      <c r="L10" s="81" t="s">
        <v>224</v>
      </c>
      <c r="M10" s="82">
        <v>5</v>
      </c>
      <c r="N10" s="80" t="s">
        <v>226</v>
      </c>
      <c r="O10" s="81"/>
      <c r="P10" s="81" t="s">
        <v>224</v>
      </c>
      <c r="Q10" s="82"/>
      <c r="R10" s="80" t="str">
        <f t="shared" si="1"/>
        <v>○</v>
      </c>
      <c r="S10" s="81">
        <v>4</v>
      </c>
      <c r="T10" s="81" t="s">
        <v>224</v>
      </c>
      <c r="U10" s="82">
        <v>3</v>
      </c>
      <c r="V10" s="80" t="str">
        <f t="shared" si="2"/>
        <v>△</v>
      </c>
      <c r="W10" s="81">
        <v>3</v>
      </c>
      <c r="X10" s="81" t="s">
        <v>224</v>
      </c>
      <c r="Y10" s="82">
        <v>3</v>
      </c>
      <c r="Z10" s="16">
        <f>COUNTIF($B9:$Y12,"●")+COUNTIF($B9:$Y12,"■")</f>
        <v>6</v>
      </c>
      <c r="AA10" s="169"/>
      <c r="AB10" s="172"/>
    </row>
    <row r="11" spans="1:28" ht="18" customHeight="1" x14ac:dyDescent="0.15">
      <c r="A11" s="167"/>
      <c r="B11" s="80" t="str">
        <f>IF(ISBLANK(C11),"",(IF(C11=E11,"△",IF(C11&gt;E11,"○","●"))))</f>
        <v>●</v>
      </c>
      <c r="C11" s="81">
        <v>2</v>
      </c>
      <c r="D11" s="81" t="s">
        <v>224</v>
      </c>
      <c r="E11" s="82">
        <v>4</v>
      </c>
      <c r="F11" s="77"/>
      <c r="G11" s="78"/>
      <c r="H11" s="78"/>
      <c r="I11" s="79"/>
      <c r="J11" s="80" t="str">
        <f>IF(ISBLANK(K11),"",(IF(K11=M11,"△",IF(K11&gt;M11,"○","●"))))</f>
        <v>△</v>
      </c>
      <c r="K11" s="81">
        <v>4</v>
      </c>
      <c r="L11" s="81" t="s">
        <v>224</v>
      </c>
      <c r="M11" s="82">
        <v>4</v>
      </c>
      <c r="N11" s="80" t="str">
        <f t="shared" si="0"/>
        <v>△</v>
      </c>
      <c r="O11" s="81">
        <v>3</v>
      </c>
      <c r="P11" s="81" t="s">
        <v>224</v>
      </c>
      <c r="Q11" s="82">
        <v>3</v>
      </c>
      <c r="R11" s="80" t="str">
        <f t="shared" si="1"/>
        <v>○</v>
      </c>
      <c r="S11" s="81">
        <v>3</v>
      </c>
      <c r="T11" s="81" t="s">
        <v>224</v>
      </c>
      <c r="U11" s="82">
        <v>1</v>
      </c>
      <c r="V11" s="80" t="str">
        <f t="shared" si="2"/>
        <v>○</v>
      </c>
      <c r="W11" s="81">
        <v>5</v>
      </c>
      <c r="X11" s="81" t="s">
        <v>224</v>
      </c>
      <c r="Y11" s="82">
        <v>1</v>
      </c>
      <c r="Z11" s="89">
        <f>COUNTIF($B9:$Y12,"△")</f>
        <v>4</v>
      </c>
      <c r="AA11" s="169"/>
      <c r="AB11" s="172"/>
    </row>
    <row r="12" spans="1:28" ht="18" customHeight="1" x14ac:dyDescent="0.15">
      <c r="A12" s="167"/>
      <c r="B12" s="86" t="s">
        <v>226</v>
      </c>
      <c r="C12" s="87"/>
      <c r="D12" s="87" t="s">
        <v>224</v>
      </c>
      <c r="E12" s="88"/>
      <c r="F12" s="83"/>
      <c r="G12" s="84"/>
      <c r="H12" s="84"/>
      <c r="I12" s="85"/>
      <c r="J12" s="86" t="str">
        <f>IF(ISBLANK(K12),"",(IF(K12=M12,"△",IF(K12&gt;M12,"○","●"))))</f>
        <v>○</v>
      </c>
      <c r="K12" s="87">
        <v>5</v>
      </c>
      <c r="L12" s="87" t="s">
        <v>224</v>
      </c>
      <c r="M12" s="88">
        <v>1</v>
      </c>
      <c r="N12" s="86" t="str">
        <f t="shared" si="0"/>
        <v>○</v>
      </c>
      <c r="O12" s="87">
        <v>10</v>
      </c>
      <c r="P12" s="87" t="s">
        <v>224</v>
      </c>
      <c r="Q12" s="88">
        <v>3</v>
      </c>
      <c r="R12" s="86" t="str">
        <f t="shared" si="1"/>
        <v/>
      </c>
      <c r="S12" s="87"/>
      <c r="T12" s="87" t="s">
        <v>224</v>
      </c>
      <c r="U12" s="88"/>
      <c r="V12" s="86" t="str">
        <f t="shared" si="2"/>
        <v>△</v>
      </c>
      <c r="W12" s="87">
        <v>4</v>
      </c>
      <c r="X12" s="87" t="s">
        <v>224</v>
      </c>
      <c r="Y12" s="88">
        <v>4</v>
      </c>
      <c r="Z12" s="26"/>
      <c r="AA12" s="170"/>
      <c r="AB12" s="173"/>
    </row>
    <row r="13" spans="1:28" ht="18" customHeight="1" x14ac:dyDescent="0.15">
      <c r="A13" s="166" t="s">
        <v>56</v>
      </c>
      <c r="B13" s="74" t="str">
        <f>IF(ISBLANK(C13),"",(IF(C13=E13,"△",IF(C13&gt;E13,"○","●"))))</f>
        <v>●</v>
      </c>
      <c r="C13" s="75">
        <v>2</v>
      </c>
      <c r="D13" s="75" t="s">
        <v>224</v>
      </c>
      <c r="E13" s="76">
        <v>7</v>
      </c>
      <c r="F13" s="74" t="str">
        <f t="shared" ref="F13:F28" si="3">IF(ISBLANK(G13),"",(IF(G13=I13,"△",IF(G13&gt;I13,"○","●"))))</f>
        <v>●</v>
      </c>
      <c r="G13" s="75">
        <v>0</v>
      </c>
      <c r="H13" s="75" t="s">
        <v>224</v>
      </c>
      <c r="I13" s="76">
        <v>9</v>
      </c>
      <c r="J13" s="71"/>
      <c r="K13" s="72"/>
      <c r="L13" s="72"/>
      <c r="M13" s="73"/>
      <c r="N13" s="74" t="str">
        <f t="shared" si="0"/>
        <v>○</v>
      </c>
      <c r="O13" s="75">
        <v>6</v>
      </c>
      <c r="P13" s="75" t="s">
        <v>224</v>
      </c>
      <c r="Q13" s="76">
        <v>0</v>
      </c>
      <c r="R13" s="74" t="str">
        <f t="shared" si="1"/>
        <v>●</v>
      </c>
      <c r="S13" s="75">
        <v>4</v>
      </c>
      <c r="T13" s="75" t="s">
        <v>224</v>
      </c>
      <c r="U13" s="76">
        <v>5</v>
      </c>
      <c r="V13" s="74" t="str">
        <f t="shared" si="2"/>
        <v>○</v>
      </c>
      <c r="W13" s="75">
        <v>4</v>
      </c>
      <c r="X13" s="75" t="s">
        <v>224</v>
      </c>
      <c r="Y13" s="76">
        <v>3</v>
      </c>
      <c r="Z13" s="10">
        <f>COUNTIF($B13:$Y16,"○")+COUNTIF($B13:$Y16,"□")</f>
        <v>8</v>
      </c>
      <c r="AA13" s="168">
        <f>IF(ISERROR(Z13/(Z13+Z14)),"",Z13/(Z13+Z14))</f>
        <v>0.47058823529411764</v>
      </c>
      <c r="AB13" s="171">
        <f>IF(AA13="","結果無し",(RANK(AA13,$AA$5:$AA$28)))</f>
        <v>4</v>
      </c>
    </row>
    <row r="14" spans="1:28" ht="18" customHeight="1" x14ac:dyDescent="0.15">
      <c r="A14" s="167"/>
      <c r="B14" s="80" t="str">
        <f>IF(ISBLANK(C14),"",(IF(C14=E14,"△",IF(C14&gt;E14,"○","●"))))</f>
        <v>○</v>
      </c>
      <c r="C14" s="81">
        <v>3</v>
      </c>
      <c r="D14" s="81" t="s">
        <v>224</v>
      </c>
      <c r="E14" s="82">
        <v>0</v>
      </c>
      <c r="F14" s="80" t="str">
        <f t="shared" si="3"/>
        <v>●</v>
      </c>
      <c r="G14" s="81">
        <v>5</v>
      </c>
      <c r="H14" s="81" t="s">
        <v>224</v>
      </c>
      <c r="I14" s="82">
        <v>8</v>
      </c>
      <c r="J14" s="77"/>
      <c r="K14" s="78"/>
      <c r="L14" s="78"/>
      <c r="M14" s="79"/>
      <c r="N14" s="80" t="str">
        <f t="shared" si="0"/>
        <v>○</v>
      </c>
      <c r="O14" s="81">
        <v>3</v>
      </c>
      <c r="P14" s="81" t="s">
        <v>224</v>
      </c>
      <c r="Q14" s="82">
        <v>2</v>
      </c>
      <c r="R14" s="80" t="str">
        <f t="shared" si="1"/>
        <v>●</v>
      </c>
      <c r="S14" s="81">
        <v>5</v>
      </c>
      <c r="T14" s="81" t="s">
        <v>224</v>
      </c>
      <c r="U14" s="82">
        <v>6</v>
      </c>
      <c r="V14" s="80" t="str">
        <f t="shared" si="2"/>
        <v>○</v>
      </c>
      <c r="W14" s="81">
        <v>7</v>
      </c>
      <c r="X14" s="81" t="s">
        <v>224</v>
      </c>
      <c r="Y14" s="82">
        <v>5</v>
      </c>
      <c r="Z14" s="16">
        <f>COUNTIF($B13:$Y16,"●")+COUNTIF($B13:$Y16,"■")</f>
        <v>9</v>
      </c>
      <c r="AA14" s="169"/>
      <c r="AB14" s="172"/>
    </row>
    <row r="15" spans="1:28" ht="18" customHeight="1" x14ac:dyDescent="0.15">
      <c r="A15" s="167"/>
      <c r="B15" s="80" t="s">
        <v>226</v>
      </c>
      <c r="C15" s="81"/>
      <c r="D15" s="81" t="s">
        <v>224</v>
      </c>
      <c r="E15" s="82"/>
      <c r="F15" s="80" t="str">
        <f t="shared" si="3"/>
        <v>△</v>
      </c>
      <c r="G15" s="81">
        <v>4</v>
      </c>
      <c r="H15" s="81" t="s">
        <v>224</v>
      </c>
      <c r="I15" s="82">
        <v>4</v>
      </c>
      <c r="J15" s="77"/>
      <c r="K15" s="78"/>
      <c r="L15" s="78"/>
      <c r="M15" s="79"/>
      <c r="N15" s="80" t="str">
        <f t="shared" si="0"/>
        <v>△</v>
      </c>
      <c r="O15" s="81">
        <v>4</v>
      </c>
      <c r="P15" s="81" t="s">
        <v>224</v>
      </c>
      <c r="Q15" s="82">
        <v>4</v>
      </c>
      <c r="R15" s="80" t="str">
        <f t="shared" si="1"/>
        <v>●</v>
      </c>
      <c r="S15" s="81">
        <v>1</v>
      </c>
      <c r="T15" s="81" t="s">
        <v>224</v>
      </c>
      <c r="U15" s="82">
        <v>14</v>
      </c>
      <c r="V15" s="80" t="str">
        <f t="shared" si="2"/>
        <v>○</v>
      </c>
      <c r="W15" s="81">
        <v>4</v>
      </c>
      <c r="X15" s="81" t="s">
        <v>224</v>
      </c>
      <c r="Y15" s="82">
        <v>0</v>
      </c>
      <c r="Z15" s="89">
        <f>COUNTIF($B13:$Y16,"△")</f>
        <v>3</v>
      </c>
      <c r="AA15" s="169"/>
      <c r="AB15" s="172"/>
    </row>
    <row r="16" spans="1:28" ht="18" customHeight="1" x14ac:dyDescent="0.15">
      <c r="A16" s="167"/>
      <c r="B16" s="86" t="s">
        <v>225</v>
      </c>
      <c r="C16" s="87"/>
      <c r="D16" s="87" t="s">
        <v>224</v>
      </c>
      <c r="E16" s="88"/>
      <c r="F16" s="86" t="str">
        <f t="shared" si="3"/>
        <v>●</v>
      </c>
      <c r="G16" s="87">
        <v>1</v>
      </c>
      <c r="H16" s="87" t="s">
        <v>224</v>
      </c>
      <c r="I16" s="88">
        <v>5</v>
      </c>
      <c r="J16" s="83"/>
      <c r="K16" s="84"/>
      <c r="L16" s="84"/>
      <c r="M16" s="85"/>
      <c r="N16" s="86" t="str">
        <f t="shared" si="0"/>
        <v>△</v>
      </c>
      <c r="O16" s="87">
        <v>2</v>
      </c>
      <c r="P16" s="87" t="s">
        <v>224</v>
      </c>
      <c r="Q16" s="88">
        <v>2</v>
      </c>
      <c r="R16" s="86" t="str">
        <f t="shared" si="1"/>
        <v>●</v>
      </c>
      <c r="S16" s="87">
        <v>2</v>
      </c>
      <c r="T16" s="87" t="s">
        <v>224</v>
      </c>
      <c r="U16" s="88">
        <v>3</v>
      </c>
      <c r="V16" s="86" t="str">
        <f t="shared" si="2"/>
        <v>○</v>
      </c>
      <c r="W16" s="87">
        <v>6</v>
      </c>
      <c r="X16" s="87" t="s">
        <v>224</v>
      </c>
      <c r="Y16" s="88">
        <v>3</v>
      </c>
      <c r="Z16" s="26"/>
      <c r="AA16" s="170"/>
      <c r="AB16" s="173"/>
    </row>
    <row r="17" spans="1:28" ht="18" customHeight="1" x14ac:dyDescent="0.15">
      <c r="A17" s="166" t="s">
        <v>62</v>
      </c>
      <c r="B17" s="74" t="str">
        <f t="shared" ref="B17:B24" si="4">IF(ISBLANK(C17),"",(IF(C17=E17,"△",IF(C17&gt;E17,"○","●"))))</f>
        <v>●</v>
      </c>
      <c r="C17" s="75">
        <v>4</v>
      </c>
      <c r="D17" s="75" t="s">
        <v>224</v>
      </c>
      <c r="E17" s="76">
        <v>6</v>
      </c>
      <c r="F17" s="74" t="str">
        <f t="shared" si="3"/>
        <v>●</v>
      </c>
      <c r="G17" s="75">
        <v>0</v>
      </c>
      <c r="H17" s="75" t="s">
        <v>224</v>
      </c>
      <c r="I17" s="76">
        <v>2</v>
      </c>
      <c r="J17" s="74" t="str">
        <f t="shared" ref="J17:J28" si="5">IF(ISBLANK(K17),"",(IF(K17=M17,"△",IF(K17&gt;M17,"○","●"))))</f>
        <v>●</v>
      </c>
      <c r="K17" s="75">
        <v>0</v>
      </c>
      <c r="L17" s="75" t="s">
        <v>224</v>
      </c>
      <c r="M17" s="76">
        <v>6</v>
      </c>
      <c r="N17" s="71"/>
      <c r="O17" s="72"/>
      <c r="P17" s="72"/>
      <c r="Q17" s="73"/>
      <c r="R17" s="74" t="str">
        <f t="shared" si="1"/>
        <v>○</v>
      </c>
      <c r="S17" s="75">
        <v>5</v>
      </c>
      <c r="T17" s="75" t="s">
        <v>224</v>
      </c>
      <c r="U17" s="76">
        <v>1</v>
      </c>
      <c r="V17" s="74" t="str">
        <f t="shared" si="2"/>
        <v>○</v>
      </c>
      <c r="W17" s="75">
        <v>5</v>
      </c>
      <c r="X17" s="75" t="s">
        <v>224</v>
      </c>
      <c r="Y17" s="76">
        <v>2</v>
      </c>
      <c r="Z17" s="10">
        <f>COUNTIF($B17:$Y20,"○")+COUNTIF($B17:$Y20,"□")</f>
        <v>5</v>
      </c>
      <c r="AA17" s="168">
        <f>IF(ISERROR(Z17/(Z17+Z18)),"",Z17/(Z17+Z18))</f>
        <v>0.33333333333333331</v>
      </c>
      <c r="AB17" s="171">
        <f>IF(AA17="","結果無し",(RANK(AA17,$AA$5:$AA$28)))</f>
        <v>5</v>
      </c>
    </row>
    <row r="18" spans="1:28" ht="18" customHeight="1" x14ac:dyDescent="0.15">
      <c r="A18" s="167"/>
      <c r="B18" s="80" t="str">
        <f t="shared" si="4"/>
        <v>●</v>
      </c>
      <c r="C18" s="81">
        <v>0</v>
      </c>
      <c r="D18" s="81" t="s">
        <v>224</v>
      </c>
      <c r="E18" s="82">
        <v>5</v>
      </c>
      <c r="F18" s="80" t="s">
        <v>225</v>
      </c>
      <c r="G18" s="81"/>
      <c r="H18" s="81" t="s">
        <v>224</v>
      </c>
      <c r="I18" s="82"/>
      <c r="J18" s="80" t="str">
        <f t="shared" si="5"/>
        <v>●</v>
      </c>
      <c r="K18" s="81">
        <v>2</v>
      </c>
      <c r="L18" s="81" t="s">
        <v>224</v>
      </c>
      <c r="M18" s="82">
        <v>3</v>
      </c>
      <c r="N18" s="77"/>
      <c r="O18" s="78"/>
      <c r="P18" s="78"/>
      <c r="Q18" s="79"/>
      <c r="R18" s="80" t="str">
        <f t="shared" si="1"/>
        <v>●</v>
      </c>
      <c r="S18" s="81">
        <v>7</v>
      </c>
      <c r="T18" s="81" t="s">
        <v>224</v>
      </c>
      <c r="U18" s="82">
        <v>10</v>
      </c>
      <c r="V18" s="80" t="str">
        <f t="shared" si="2"/>
        <v>●</v>
      </c>
      <c r="W18" s="81">
        <v>2</v>
      </c>
      <c r="X18" s="81" t="s">
        <v>224</v>
      </c>
      <c r="Y18" s="82">
        <v>5</v>
      </c>
      <c r="Z18" s="16">
        <f>COUNTIF($B17:$Y20,"●")+COUNTIF($B17:$Y20,"■")</f>
        <v>10</v>
      </c>
      <c r="AA18" s="169"/>
      <c r="AB18" s="172"/>
    </row>
    <row r="19" spans="1:28" ht="18" customHeight="1" x14ac:dyDescent="0.15">
      <c r="A19" s="167"/>
      <c r="B19" s="80" t="str">
        <f t="shared" si="4"/>
        <v>●</v>
      </c>
      <c r="C19" s="81">
        <v>4</v>
      </c>
      <c r="D19" s="81" t="s">
        <v>224</v>
      </c>
      <c r="E19" s="82">
        <v>6</v>
      </c>
      <c r="F19" s="80" t="str">
        <f t="shared" si="3"/>
        <v>△</v>
      </c>
      <c r="G19" s="81">
        <v>3</v>
      </c>
      <c r="H19" s="81" t="s">
        <v>224</v>
      </c>
      <c r="I19" s="82">
        <v>3</v>
      </c>
      <c r="J19" s="80" t="str">
        <f t="shared" si="5"/>
        <v>△</v>
      </c>
      <c r="K19" s="81">
        <v>4</v>
      </c>
      <c r="L19" s="81" t="s">
        <v>224</v>
      </c>
      <c r="M19" s="82">
        <v>4</v>
      </c>
      <c r="N19" s="77"/>
      <c r="O19" s="78"/>
      <c r="P19" s="78"/>
      <c r="Q19" s="79"/>
      <c r="R19" s="80" t="str">
        <f t="shared" si="1"/>
        <v>●</v>
      </c>
      <c r="S19" s="81">
        <v>1</v>
      </c>
      <c r="T19" s="81" t="s">
        <v>224</v>
      </c>
      <c r="U19" s="82">
        <v>3</v>
      </c>
      <c r="V19" s="80" t="str">
        <f t="shared" si="2"/>
        <v>○</v>
      </c>
      <c r="W19" s="81">
        <v>7</v>
      </c>
      <c r="X19" s="81" t="s">
        <v>224</v>
      </c>
      <c r="Y19" s="82">
        <v>4</v>
      </c>
      <c r="Z19" s="89">
        <f>COUNTIF($B17:$Y20,"△")</f>
        <v>4</v>
      </c>
      <c r="AA19" s="169"/>
      <c r="AB19" s="172"/>
    </row>
    <row r="20" spans="1:28" ht="18" customHeight="1" x14ac:dyDescent="0.15">
      <c r="A20" s="167"/>
      <c r="B20" s="86" t="str">
        <f t="shared" si="4"/>
        <v>△</v>
      </c>
      <c r="C20" s="87">
        <v>5</v>
      </c>
      <c r="D20" s="87" t="s">
        <v>224</v>
      </c>
      <c r="E20" s="88">
        <v>5</v>
      </c>
      <c r="F20" s="86" t="str">
        <f t="shared" si="3"/>
        <v>●</v>
      </c>
      <c r="G20" s="87">
        <v>3</v>
      </c>
      <c r="H20" s="87" t="s">
        <v>224</v>
      </c>
      <c r="I20" s="88">
        <v>10</v>
      </c>
      <c r="J20" s="86" t="str">
        <f t="shared" si="5"/>
        <v>△</v>
      </c>
      <c r="K20" s="87">
        <v>2</v>
      </c>
      <c r="L20" s="87" t="s">
        <v>224</v>
      </c>
      <c r="M20" s="88">
        <v>2</v>
      </c>
      <c r="N20" s="83"/>
      <c r="O20" s="84"/>
      <c r="P20" s="84"/>
      <c r="Q20" s="85"/>
      <c r="R20" s="86" t="str">
        <f t="shared" si="1"/>
        <v/>
      </c>
      <c r="S20" s="87"/>
      <c r="T20" s="87" t="s">
        <v>224</v>
      </c>
      <c r="U20" s="88"/>
      <c r="V20" s="86" t="s">
        <v>225</v>
      </c>
      <c r="W20" s="87"/>
      <c r="X20" s="87" t="s">
        <v>224</v>
      </c>
      <c r="Y20" s="88"/>
      <c r="Z20" s="26"/>
      <c r="AA20" s="170"/>
      <c r="AB20" s="173"/>
    </row>
    <row r="21" spans="1:28" ht="18" customHeight="1" x14ac:dyDescent="0.15">
      <c r="A21" s="167" t="s">
        <v>228</v>
      </c>
      <c r="B21" s="74" t="str">
        <f t="shared" si="4"/>
        <v>●</v>
      </c>
      <c r="C21" s="75">
        <v>4</v>
      </c>
      <c r="D21" s="75" t="s">
        <v>224</v>
      </c>
      <c r="E21" s="76">
        <v>5</v>
      </c>
      <c r="F21" s="74" t="str">
        <f t="shared" si="3"/>
        <v>○</v>
      </c>
      <c r="G21" s="75">
        <v>7</v>
      </c>
      <c r="H21" s="75" t="s">
        <v>224</v>
      </c>
      <c r="I21" s="76">
        <v>5</v>
      </c>
      <c r="J21" s="74" t="str">
        <f t="shared" si="5"/>
        <v>○</v>
      </c>
      <c r="K21" s="75">
        <v>5</v>
      </c>
      <c r="L21" s="75" t="s">
        <v>224</v>
      </c>
      <c r="M21" s="76">
        <v>4</v>
      </c>
      <c r="N21" s="74" t="str">
        <f t="shared" ref="N21:N27" si="6">IF(ISBLANK(O21),"",(IF(O21=Q21,"△",IF(O21&gt;Q21,"○","●"))))</f>
        <v>●</v>
      </c>
      <c r="O21" s="75">
        <v>1</v>
      </c>
      <c r="P21" s="75" t="s">
        <v>224</v>
      </c>
      <c r="Q21" s="76">
        <v>5</v>
      </c>
      <c r="R21" s="71"/>
      <c r="S21" s="72"/>
      <c r="T21" s="72"/>
      <c r="U21" s="73"/>
      <c r="V21" s="74" t="str">
        <f>IF(ISBLANK(W21),"",(IF(W21=Y21,"△",IF(W21&gt;Y21,"○","●"))))</f>
        <v>○</v>
      </c>
      <c r="W21" s="75">
        <v>9</v>
      </c>
      <c r="X21" s="75" t="s">
        <v>224</v>
      </c>
      <c r="Y21" s="76">
        <v>0</v>
      </c>
      <c r="Z21" s="10">
        <f>COUNTIF($B21:$Y24,"○")+COUNTIF($B21:$Y24,"□")</f>
        <v>11</v>
      </c>
      <c r="AA21" s="168">
        <f>IF(ISERROR(Z21/(Z21+Z22)),"",Z21/(Z21+Z22))</f>
        <v>0.6470588235294118</v>
      </c>
      <c r="AB21" s="171">
        <f>IF(AA21="","結果無し",(RANK(AA21,$AA$5:$AA$28)))</f>
        <v>2</v>
      </c>
    </row>
    <row r="22" spans="1:28" ht="18" customHeight="1" x14ac:dyDescent="0.15">
      <c r="A22" s="167"/>
      <c r="B22" s="80" t="str">
        <f t="shared" si="4"/>
        <v>●</v>
      </c>
      <c r="C22" s="81">
        <v>4</v>
      </c>
      <c r="D22" s="81" t="s">
        <v>224</v>
      </c>
      <c r="E22" s="82">
        <v>12</v>
      </c>
      <c r="F22" s="80" t="str">
        <f t="shared" si="3"/>
        <v>●</v>
      </c>
      <c r="G22" s="81">
        <v>3</v>
      </c>
      <c r="H22" s="81" t="s">
        <v>224</v>
      </c>
      <c r="I22" s="82">
        <v>4</v>
      </c>
      <c r="J22" s="80" t="str">
        <f t="shared" si="5"/>
        <v>○</v>
      </c>
      <c r="K22" s="81">
        <v>6</v>
      </c>
      <c r="L22" s="81" t="s">
        <v>224</v>
      </c>
      <c r="M22" s="82">
        <v>5</v>
      </c>
      <c r="N22" s="80" t="str">
        <f t="shared" si="6"/>
        <v>○</v>
      </c>
      <c r="O22" s="81">
        <v>10</v>
      </c>
      <c r="P22" s="81" t="s">
        <v>224</v>
      </c>
      <c r="Q22" s="82">
        <v>7</v>
      </c>
      <c r="R22" s="77"/>
      <c r="S22" s="78"/>
      <c r="T22" s="78"/>
      <c r="U22" s="79"/>
      <c r="V22" s="80" t="str">
        <f>IF(ISBLANK(W22),"",(IF(W22=Y22,"△",IF(W22&gt;Y22,"○","●"))))</f>
        <v>○</v>
      </c>
      <c r="W22" s="81">
        <v>2</v>
      </c>
      <c r="X22" s="81" t="s">
        <v>224</v>
      </c>
      <c r="Y22" s="82">
        <v>1</v>
      </c>
      <c r="Z22" s="16">
        <f>COUNTIF($B21:$Y24,"●")+COUNTIF($B21:$Y24,"■")</f>
        <v>6</v>
      </c>
      <c r="AA22" s="169"/>
      <c r="AB22" s="172"/>
    </row>
    <row r="23" spans="1:28" ht="18" customHeight="1" x14ac:dyDescent="0.15">
      <c r="A23" s="167"/>
      <c r="B23" s="80" t="str">
        <f t="shared" si="4"/>
        <v>○</v>
      </c>
      <c r="C23" s="81">
        <v>7</v>
      </c>
      <c r="D23" s="81" t="s">
        <v>224</v>
      </c>
      <c r="E23" s="82">
        <v>4</v>
      </c>
      <c r="F23" s="80" t="str">
        <f t="shared" si="3"/>
        <v>●</v>
      </c>
      <c r="G23" s="81">
        <v>1</v>
      </c>
      <c r="H23" s="81" t="s">
        <v>224</v>
      </c>
      <c r="I23" s="82">
        <v>3</v>
      </c>
      <c r="J23" s="80" t="str">
        <f t="shared" si="5"/>
        <v>○</v>
      </c>
      <c r="K23" s="81">
        <v>14</v>
      </c>
      <c r="L23" s="81" t="s">
        <v>224</v>
      </c>
      <c r="M23" s="82">
        <v>1</v>
      </c>
      <c r="N23" s="80" t="str">
        <f t="shared" si="6"/>
        <v>○</v>
      </c>
      <c r="O23" s="81">
        <v>3</v>
      </c>
      <c r="P23" s="81" t="s">
        <v>224</v>
      </c>
      <c r="Q23" s="82">
        <v>1</v>
      </c>
      <c r="R23" s="77"/>
      <c r="S23" s="78"/>
      <c r="T23" s="78"/>
      <c r="U23" s="79"/>
      <c r="V23" s="80" t="s">
        <v>225</v>
      </c>
      <c r="W23" s="81"/>
      <c r="X23" s="81" t="s">
        <v>224</v>
      </c>
      <c r="Y23" s="82"/>
      <c r="Z23" s="89">
        <f>COUNTIF($B21:$Y24,"△")</f>
        <v>0</v>
      </c>
      <c r="AA23" s="169"/>
      <c r="AB23" s="172"/>
    </row>
    <row r="24" spans="1:28" ht="18" customHeight="1" x14ac:dyDescent="0.15">
      <c r="A24" s="167"/>
      <c r="B24" s="86" t="str">
        <f t="shared" si="4"/>
        <v>●</v>
      </c>
      <c r="C24" s="87">
        <v>6</v>
      </c>
      <c r="D24" s="87" t="s">
        <v>224</v>
      </c>
      <c r="E24" s="88">
        <v>8</v>
      </c>
      <c r="F24" s="86" t="str">
        <f t="shared" si="3"/>
        <v/>
      </c>
      <c r="G24" s="87"/>
      <c r="H24" s="87" t="s">
        <v>224</v>
      </c>
      <c r="I24" s="88"/>
      <c r="J24" s="86" t="str">
        <f t="shared" si="5"/>
        <v>○</v>
      </c>
      <c r="K24" s="87">
        <v>3</v>
      </c>
      <c r="L24" s="87" t="s">
        <v>224</v>
      </c>
      <c r="M24" s="88">
        <v>2</v>
      </c>
      <c r="N24" s="86" t="str">
        <f t="shared" si="6"/>
        <v/>
      </c>
      <c r="O24" s="87"/>
      <c r="P24" s="87" t="s">
        <v>224</v>
      </c>
      <c r="Q24" s="88"/>
      <c r="R24" s="83"/>
      <c r="S24" s="84"/>
      <c r="T24" s="84"/>
      <c r="U24" s="85"/>
      <c r="V24" s="86" t="str">
        <f>IF(ISBLANK(W24),"",(IF(W24=Y24,"△",IF(W24&gt;Y24,"○","●"))))</f>
        <v/>
      </c>
      <c r="W24" s="87"/>
      <c r="X24" s="87" t="s">
        <v>224</v>
      </c>
      <c r="Y24" s="88"/>
      <c r="Z24" s="26"/>
      <c r="AA24" s="170"/>
      <c r="AB24" s="173"/>
    </row>
    <row r="25" spans="1:28" ht="18" customHeight="1" x14ac:dyDescent="0.15">
      <c r="A25" s="166" t="s">
        <v>229</v>
      </c>
      <c r="B25" s="74" t="s">
        <v>226</v>
      </c>
      <c r="C25" s="75"/>
      <c r="D25" s="75" t="s">
        <v>224</v>
      </c>
      <c r="E25" s="76"/>
      <c r="F25" s="74" t="str">
        <f t="shared" si="3"/>
        <v>●</v>
      </c>
      <c r="G25" s="75">
        <v>0</v>
      </c>
      <c r="H25" s="75" t="s">
        <v>224</v>
      </c>
      <c r="I25" s="76">
        <v>3</v>
      </c>
      <c r="J25" s="74" t="str">
        <f t="shared" si="5"/>
        <v>●</v>
      </c>
      <c r="K25" s="75">
        <v>3</v>
      </c>
      <c r="L25" s="75" t="s">
        <v>224</v>
      </c>
      <c r="M25" s="76">
        <v>4</v>
      </c>
      <c r="N25" s="74" t="str">
        <f t="shared" si="6"/>
        <v>●</v>
      </c>
      <c r="O25" s="75">
        <v>2</v>
      </c>
      <c r="P25" s="75" t="s">
        <v>224</v>
      </c>
      <c r="Q25" s="76">
        <v>5</v>
      </c>
      <c r="R25" s="74" t="str">
        <f>IF(ISBLANK(S25),"",(IF(S25=U25,"△",IF(S25&gt;U25,"○","●"))))</f>
        <v>●</v>
      </c>
      <c r="S25" s="75">
        <v>0</v>
      </c>
      <c r="T25" s="75" t="s">
        <v>224</v>
      </c>
      <c r="U25" s="76">
        <v>9</v>
      </c>
      <c r="V25" s="71"/>
      <c r="W25" s="72"/>
      <c r="X25" s="72"/>
      <c r="Y25" s="73"/>
      <c r="Z25" s="10">
        <f>COUNTIF($B25:$Y28,"○")+COUNTIF($B25:$Y28,"□")</f>
        <v>2</v>
      </c>
      <c r="AA25" s="168">
        <f>IF(ISERROR(Z25/(Z25+Z26)),"",Z25/(Z25+Z26))</f>
        <v>0.11764705882352941</v>
      </c>
      <c r="AB25" s="171">
        <f>IF(AA25="","結果無し",(RANK(AA25,$AA$5:$AA$28)))</f>
        <v>6</v>
      </c>
    </row>
    <row r="26" spans="1:28" ht="18" customHeight="1" x14ac:dyDescent="0.15">
      <c r="A26" s="166"/>
      <c r="B26" s="80" t="str">
        <f>IF(ISBLANK(C26),"",(IF(C26=E26,"△",IF(C26&gt;E26,"○","●"))))</f>
        <v>●</v>
      </c>
      <c r="C26" s="81">
        <v>4</v>
      </c>
      <c r="D26" s="81" t="s">
        <v>224</v>
      </c>
      <c r="E26" s="82">
        <v>5</v>
      </c>
      <c r="F26" s="80" t="str">
        <f t="shared" si="3"/>
        <v>△</v>
      </c>
      <c r="G26" s="81">
        <v>3</v>
      </c>
      <c r="H26" s="81" t="s">
        <v>224</v>
      </c>
      <c r="I26" s="82">
        <v>3</v>
      </c>
      <c r="J26" s="80" t="str">
        <f t="shared" si="5"/>
        <v>●</v>
      </c>
      <c r="K26" s="81">
        <v>5</v>
      </c>
      <c r="L26" s="81" t="s">
        <v>224</v>
      </c>
      <c r="M26" s="82">
        <v>7</v>
      </c>
      <c r="N26" s="80" t="str">
        <f t="shared" si="6"/>
        <v>○</v>
      </c>
      <c r="O26" s="81">
        <v>5</v>
      </c>
      <c r="P26" s="81" t="s">
        <v>224</v>
      </c>
      <c r="Q26" s="82">
        <v>2</v>
      </c>
      <c r="R26" s="80" t="str">
        <f>IF(ISBLANK(S26),"",(IF(S26=U26,"△",IF(S26&gt;U26,"○","●"))))</f>
        <v>●</v>
      </c>
      <c r="S26" s="81">
        <v>1</v>
      </c>
      <c r="T26" s="81" t="s">
        <v>224</v>
      </c>
      <c r="U26" s="82">
        <v>2</v>
      </c>
      <c r="V26" s="77"/>
      <c r="W26" s="78"/>
      <c r="X26" s="78"/>
      <c r="Y26" s="79"/>
      <c r="Z26" s="16">
        <f>COUNTIF($B25:$Y28,"●")+COUNTIF($B25:$Y28,"■")</f>
        <v>15</v>
      </c>
      <c r="AA26" s="169"/>
      <c r="AB26" s="172"/>
    </row>
    <row r="27" spans="1:28" ht="18" customHeight="1" x14ac:dyDescent="0.15">
      <c r="A27" s="167"/>
      <c r="B27" s="80" t="str">
        <f>IF(ISBLANK(C27),"",(IF(C27=E27,"△",IF(C27&gt;E27,"○","●"))))</f>
        <v>○</v>
      </c>
      <c r="C27" s="81">
        <v>5</v>
      </c>
      <c r="D27" s="81" t="s">
        <v>224</v>
      </c>
      <c r="E27" s="82">
        <v>2</v>
      </c>
      <c r="F27" s="80" t="str">
        <f t="shared" si="3"/>
        <v>●</v>
      </c>
      <c r="G27" s="81">
        <v>1</v>
      </c>
      <c r="H27" s="81" t="s">
        <v>224</v>
      </c>
      <c r="I27" s="82">
        <v>5</v>
      </c>
      <c r="J27" s="80" t="str">
        <f t="shared" si="5"/>
        <v>●</v>
      </c>
      <c r="K27" s="81">
        <v>0</v>
      </c>
      <c r="L27" s="81" t="s">
        <v>224</v>
      </c>
      <c r="M27" s="82">
        <v>4</v>
      </c>
      <c r="N27" s="80" t="str">
        <f t="shared" si="6"/>
        <v>●</v>
      </c>
      <c r="O27" s="81">
        <v>4</v>
      </c>
      <c r="P27" s="81" t="s">
        <v>224</v>
      </c>
      <c r="Q27" s="82">
        <v>7</v>
      </c>
      <c r="R27" s="80" t="s">
        <v>226</v>
      </c>
      <c r="S27" s="81"/>
      <c r="T27" s="81" t="s">
        <v>224</v>
      </c>
      <c r="U27" s="82"/>
      <c r="V27" s="77"/>
      <c r="W27" s="78"/>
      <c r="X27" s="78"/>
      <c r="Y27" s="79"/>
      <c r="Z27" s="89">
        <f>COUNTIF($B25:$Y28,"△")</f>
        <v>2</v>
      </c>
      <c r="AA27" s="169"/>
      <c r="AB27" s="172"/>
    </row>
    <row r="28" spans="1:28" ht="18" customHeight="1" x14ac:dyDescent="0.15">
      <c r="A28" s="167"/>
      <c r="B28" s="86" t="str">
        <f>IF(ISBLANK(C28),"",(IF(C28=E28,"△",IF(C28&gt;E28,"○","●"))))</f>
        <v>●</v>
      </c>
      <c r="C28" s="87">
        <v>1</v>
      </c>
      <c r="D28" s="87" t="s">
        <v>224</v>
      </c>
      <c r="E28" s="88">
        <v>2</v>
      </c>
      <c r="F28" s="86" t="str">
        <f t="shared" si="3"/>
        <v>△</v>
      </c>
      <c r="G28" s="87">
        <v>4</v>
      </c>
      <c r="H28" s="87" t="s">
        <v>224</v>
      </c>
      <c r="I28" s="88">
        <v>4</v>
      </c>
      <c r="J28" s="86" t="str">
        <f t="shared" si="5"/>
        <v>●</v>
      </c>
      <c r="K28" s="87">
        <v>3</v>
      </c>
      <c r="L28" s="87" t="s">
        <v>224</v>
      </c>
      <c r="M28" s="88">
        <v>6</v>
      </c>
      <c r="N28" s="86" t="s">
        <v>226</v>
      </c>
      <c r="O28" s="87"/>
      <c r="P28" s="87" t="s">
        <v>224</v>
      </c>
      <c r="Q28" s="88"/>
      <c r="R28" s="86" t="str">
        <f>IF(ISBLANK(S28),"",(IF(S28=U28,"△",IF(S28&gt;U28,"○","●"))))</f>
        <v/>
      </c>
      <c r="S28" s="87"/>
      <c r="T28" s="87" t="s">
        <v>224</v>
      </c>
      <c r="U28" s="88"/>
      <c r="V28" s="83"/>
      <c r="W28" s="84"/>
      <c r="X28" s="84"/>
      <c r="Y28" s="85"/>
      <c r="Z28" s="26"/>
      <c r="AA28" s="170"/>
      <c r="AB28" s="173"/>
    </row>
  </sheetData>
  <mergeCells count="27">
    <mergeCell ref="A1:AB1"/>
    <mergeCell ref="A2:AB2"/>
    <mergeCell ref="A3:AB3"/>
    <mergeCell ref="B4:E4"/>
    <mergeCell ref="F4:I4"/>
    <mergeCell ref="J4:M4"/>
    <mergeCell ref="N4:Q4"/>
    <mergeCell ref="R4:U4"/>
    <mergeCell ref="V4:Y4"/>
    <mergeCell ref="A5:A8"/>
    <mergeCell ref="AA5:AA8"/>
    <mergeCell ref="AB5:AB8"/>
    <mergeCell ref="A9:A12"/>
    <mergeCell ref="AA9:AA12"/>
    <mergeCell ref="AB9:AB12"/>
    <mergeCell ref="A13:A16"/>
    <mergeCell ref="AA13:AA16"/>
    <mergeCell ref="AB13:AB16"/>
    <mergeCell ref="A17:A20"/>
    <mergeCell ref="AA17:AA20"/>
    <mergeCell ref="AB17:AB20"/>
    <mergeCell ref="A21:A24"/>
    <mergeCell ref="AA21:AA24"/>
    <mergeCell ref="AB21:AB24"/>
    <mergeCell ref="A25:A28"/>
    <mergeCell ref="AA25:AA28"/>
    <mergeCell ref="AB25:AB28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8"/>
  <sheetViews>
    <sheetView workbookViewId="0">
      <selection activeCell="A3" sqref="A3:AB3"/>
    </sheetView>
  </sheetViews>
  <sheetFormatPr defaultRowHeight="13.5" x14ac:dyDescent="0.15"/>
  <cols>
    <col min="1" max="1" width="12.625" bestFit="1" customWidth="1"/>
    <col min="2" max="25" width="3.5" customWidth="1"/>
    <col min="28" max="28" width="10" bestFit="1" customWidth="1"/>
  </cols>
  <sheetData>
    <row r="1" spans="1:28" ht="25.5" customHeight="1" x14ac:dyDescent="0.15">
      <c r="A1" s="157" t="s">
        <v>215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28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 ht="18" customHeight="1" x14ac:dyDescent="0.15">
      <c r="B4" s="163" t="s">
        <v>205</v>
      </c>
      <c r="C4" s="164"/>
      <c r="D4" s="164"/>
      <c r="E4" s="165"/>
      <c r="F4" s="160" t="s">
        <v>206</v>
      </c>
      <c r="G4" s="161"/>
      <c r="H4" s="161"/>
      <c r="I4" s="162"/>
      <c r="J4" s="160" t="s">
        <v>207</v>
      </c>
      <c r="K4" s="161"/>
      <c r="L4" s="161"/>
      <c r="M4" s="162"/>
      <c r="N4" s="160" t="s">
        <v>208</v>
      </c>
      <c r="O4" s="161"/>
      <c r="P4" s="161"/>
      <c r="Q4" s="162"/>
      <c r="R4" s="160" t="s">
        <v>209</v>
      </c>
      <c r="S4" s="161"/>
      <c r="T4" s="161"/>
      <c r="U4" s="162"/>
      <c r="V4" s="160" t="s">
        <v>210</v>
      </c>
      <c r="W4" s="161"/>
      <c r="X4" s="161"/>
      <c r="Y4" s="162"/>
      <c r="Z4" s="1" t="s">
        <v>30</v>
      </c>
      <c r="AA4" s="1" t="s">
        <v>10</v>
      </c>
      <c r="AB4" s="1" t="s">
        <v>0</v>
      </c>
    </row>
    <row r="5" spans="1:28" ht="18" customHeight="1" x14ac:dyDescent="0.15">
      <c r="A5" s="167" t="s">
        <v>211</v>
      </c>
      <c r="B5" s="71"/>
      <c r="C5" s="72"/>
      <c r="D5" s="72"/>
      <c r="E5" s="73"/>
      <c r="F5" s="74" t="str">
        <f>IF(ISBLANK(G5),"",(IF(G5=I5,"△",IF(G5&gt;I5,"○","●"))))</f>
        <v>●</v>
      </c>
      <c r="G5" s="75">
        <v>3</v>
      </c>
      <c r="H5" s="75" t="s">
        <v>212</v>
      </c>
      <c r="I5" s="76">
        <v>5</v>
      </c>
      <c r="J5" s="74" t="str">
        <f t="shared" ref="J5:J12" si="0">IF(ISBLANK(K5),"",(IF(K5=M5,"△",IF(K5&gt;M5,"○","●"))))</f>
        <v>△</v>
      </c>
      <c r="K5" s="75">
        <v>2</v>
      </c>
      <c r="L5" s="75" t="s">
        <v>212</v>
      </c>
      <c r="M5" s="76">
        <v>2</v>
      </c>
      <c r="N5" s="74" t="str">
        <f t="shared" ref="N5:N16" si="1">IF(ISBLANK(O5),"",(IF(O5=Q5,"△",IF(O5&gt;Q5,"○","●"))))</f>
        <v>●</v>
      </c>
      <c r="O5" s="75">
        <v>3</v>
      </c>
      <c r="P5" s="75" t="s">
        <v>212</v>
      </c>
      <c r="Q5" s="76">
        <v>6</v>
      </c>
      <c r="R5" s="74" t="str">
        <f t="shared" ref="R5:R20" si="2">IF(ISBLANK(S5),"",(IF(S5=U5,"△",IF(S5&gt;U5,"○","●"))))</f>
        <v>○</v>
      </c>
      <c r="S5" s="75">
        <v>6</v>
      </c>
      <c r="T5" s="75" t="s">
        <v>212</v>
      </c>
      <c r="U5" s="76">
        <v>0</v>
      </c>
      <c r="V5" s="74" t="str">
        <f t="shared" ref="V5:V24" si="3">IF(ISBLANK(W5),"",(IF(W5=Y5,"△",IF(W5&gt;Y5,"○","●"))))</f>
        <v>●</v>
      </c>
      <c r="W5" s="75">
        <v>1</v>
      </c>
      <c r="X5" s="75" t="s">
        <v>212</v>
      </c>
      <c r="Y5" s="76">
        <v>2</v>
      </c>
      <c r="Z5" s="10">
        <f>COUNTIF($B5:$Y8,"○")+COUNTIF($B5:$Y8,"□")</f>
        <v>7</v>
      </c>
      <c r="AA5" s="168">
        <f>IF(ISERROR(Z5/(Z5+Z6)),"",Z5/(Z5+Z6))</f>
        <v>0.4375</v>
      </c>
      <c r="AB5" s="171">
        <f>IF(AA5="","結果無し",(RANK(AA5,$AA$5:$AA$28)))</f>
        <v>4</v>
      </c>
    </row>
    <row r="6" spans="1:28" ht="18" customHeight="1" x14ac:dyDescent="0.15">
      <c r="A6" s="167"/>
      <c r="B6" s="77"/>
      <c r="C6" s="78"/>
      <c r="D6" s="78"/>
      <c r="E6" s="79"/>
      <c r="F6" s="80" t="str">
        <f>IF(ISBLANK(G6),"",(IF(G6=I6,"△",IF(G6&gt;I6,"○","●"))))</f>
        <v>●</v>
      </c>
      <c r="G6" s="81">
        <v>0</v>
      </c>
      <c r="H6" s="81" t="s">
        <v>212</v>
      </c>
      <c r="I6" s="82">
        <v>1</v>
      </c>
      <c r="J6" s="80" t="str">
        <f t="shared" si="0"/>
        <v>●</v>
      </c>
      <c r="K6" s="81">
        <v>0</v>
      </c>
      <c r="L6" s="81" t="s">
        <v>212</v>
      </c>
      <c r="M6" s="82">
        <v>1</v>
      </c>
      <c r="N6" s="80" t="str">
        <f t="shared" si="1"/>
        <v>●</v>
      </c>
      <c r="O6" s="81">
        <v>4</v>
      </c>
      <c r="P6" s="81" t="s">
        <v>212</v>
      </c>
      <c r="Q6" s="82">
        <v>7</v>
      </c>
      <c r="R6" s="80" t="str">
        <f t="shared" si="2"/>
        <v>△</v>
      </c>
      <c r="S6" s="81">
        <v>3</v>
      </c>
      <c r="T6" s="81" t="s">
        <v>212</v>
      </c>
      <c r="U6" s="82">
        <v>3</v>
      </c>
      <c r="V6" s="80" t="str">
        <f t="shared" si="3"/>
        <v>○</v>
      </c>
      <c r="W6" s="81">
        <v>4</v>
      </c>
      <c r="X6" s="81" t="s">
        <v>212</v>
      </c>
      <c r="Y6" s="82">
        <v>3</v>
      </c>
      <c r="Z6" s="16">
        <f>COUNTIF($B5:$Y8,"●")+COUNTIF($B5:$Y8,"■")</f>
        <v>9</v>
      </c>
      <c r="AA6" s="169"/>
      <c r="AB6" s="172"/>
    </row>
    <row r="7" spans="1:28" ht="18" customHeight="1" x14ac:dyDescent="0.15">
      <c r="A7" s="167"/>
      <c r="B7" s="77"/>
      <c r="C7" s="78"/>
      <c r="D7" s="78"/>
      <c r="E7" s="79"/>
      <c r="F7" s="80" t="str">
        <f>IF(ISBLANK(G7),"",(IF(G7=I7,"△",IF(G7&gt;I7,"○","●"))))</f>
        <v>△</v>
      </c>
      <c r="G7" s="81">
        <v>1</v>
      </c>
      <c r="H7" s="81" t="s">
        <v>212</v>
      </c>
      <c r="I7" s="82">
        <v>1</v>
      </c>
      <c r="J7" s="80" t="str">
        <f t="shared" si="0"/>
        <v>●</v>
      </c>
      <c r="K7" s="81">
        <v>0</v>
      </c>
      <c r="L7" s="81" t="s">
        <v>212</v>
      </c>
      <c r="M7" s="82">
        <v>7</v>
      </c>
      <c r="N7" s="80" t="str">
        <f t="shared" si="1"/>
        <v>○</v>
      </c>
      <c r="O7" s="81">
        <v>6</v>
      </c>
      <c r="P7" s="81" t="s">
        <v>212</v>
      </c>
      <c r="Q7" s="82">
        <v>4</v>
      </c>
      <c r="R7" s="80" t="str">
        <f t="shared" si="2"/>
        <v>○</v>
      </c>
      <c r="S7" s="81">
        <v>5</v>
      </c>
      <c r="T7" s="81" t="s">
        <v>212</v>
      </c>
      <c r="U7" s="82">
        <v>0</v>
      </c>
      <c r="V7" s="80" t="str">
        <f t="shared" si="3"/>
        <v>●</v>
      </c>
      <c r="W7" s="81">
        <v>0</v>
      </c>
      <c r="X7" s="81" t="s">
        <v>212</v>
      </c>
      <c r="Y7" s="82">
        <v>8</v>
      </c>
      <c r="Z7" s="89">
        <f>COUNTIF($B5:$Y8,"△")</f>
        <v>3</v>
      </c>
      <c r="AA7" s="169"/>
      <c r="AB7" s="172"/>
    </row>
    <row r="8" spans="1:28" ht="18" customHeight="1" x14ac:dyDescent="0.15">
      <c r="A8" s="167"/>
      <c r="B8" s="83"/>
      <c r="C8" s="84"/>
      <c r="D8" s="84"/>
      <c r="E8" s="85"/>
      <c r="F8" s="86" t="str">
        <f>IF(ISBLANK(G8),"",(IF(G8=I8,"△",IF(G8&gt;I8,"○","●"))))</f>
        <v>●</v>
      </c>
      <c r="G8" s="87">
        <v>2</v>
      </c>
      <c r="H8" s="87" t="s">
        <v>212</v>
      </c>
      <c r="I8" s="88">
        <v>3</v>
      </c>
      <c r="J8" s="86" t="str">
        <f t="shared" si="0"/>
        <v>○</v>
      </c>
      <c r="K8" s="87">
        <v>4</v>
      </c>
      <c r="L8" s="87" t="s">
        <v>212</v>
      </c>
      <c r="M8" s="88">
        <v>3</v>
      </c>
      <c r="N8" s="86" t="str">
        <f t="shared" si="1"/>
        <v/>
      </c>
      <c r="O8" s="87"/>
      <c r="P8" s="87" t="s">
        <v>212</v>
      </c>
      <c r="Q8" s="88"/>
      <c r="R8" s="86" t="s">
        <v>213</v>
      </c>
      <c r="S8" s="87"/>
      <c r="T8" s="87" t="s">
        <v>212</v>
      </c>
      <c r="U8" s="88"/>
      <c r="V8" s="86" t="s">
        <v>213</v>
      </c>
      <c r="W8" s="87"/>
      <c r="X8" s="87" t="s">
        <v>212</v>
      </c>
      <c r="Y8" s="88"/>
      <c r="Z8" s="26"/>
      <c r="AA8" s="170"/>
      <c r="AB8" s="173"/>
    </row>
    <row r="9" spans="1:28" ht="18" customHeight="1" x14ac:dyDescent="0.15">
      <c r="A9" s="167" t="s">
        <v>206</v>
      </c>
      <c r="B9" s="74" t="str">
        <f t="shared" ref="B9:B27" si="4">IF(ISBLANK(C9),"",(IF(C9=E9,"△",IF(C9&gt;E9,"○","●"))))</f>
        <v>○</v>
      </c>
      <c r="C9" s="75">
        <v>5</v>
      </c>
      <c r="D9" s="75" t="s">
        <v>212</v>
      </c>
      <c r="E9" s="76">
        <v>3</v>
      </c>
      <c r="F9" s="71"/>
      <c r="G9" s="72"/>
      <c r="H9" s="72"/>
      <c r="I9" s="73"/>
      <c r="J9" s="74" t="str">
        <f t="shared" si="0"/>
        <v>●</v>
      </c>
      <c r="K9" s="75">
        <v>1</v>
      </c>
      <c r="L9" s="75" t="s">
        <v>212</v>
      </c>
      <c r="M9" s="76">
        <v>3</v>
      </c>
      <c r="N9" s="74" t="str">
        <f t="shared" si="1"/>
        <v>○</v>
      </c>
      <c r="O9" s="75">
        <v>12</v>
      </c>
      <c r="P9" s="75" t="s">
        <v>212</v>
      </c>
      <c r="Q9" s="76">
        <v>9</v>
      </c>
      <c r="R9" s="74" t="str">
        <f t="shared" si="2"/>
        <v>○</v>
      </c>
      <c r="S9" s="75">
        <v>4</v>
      </c>
      <c r="T9" s="75" t="s">
        <v>212</v>
      </c>
      <c r="U9" s="76">
        <v>2</v>
      </c>
      <c r="V9" s="74" t="str">
        <f t="shared" si="3"/>
        <v>●</v>
      </c>
      <c r="W9" s="75">
        <v>2</v>
      </c>
      <c r="X9" s="75" t="s">
        <v>212</v>
      </c>
      <c r="Y9" s="76">
        <v>4</v>
      </c>
      <c r="Z9" s="10">
        <f>COUNTIF($B9:$Y12,"○")+COUNTIF($B9:$Y12,"□")</f>
        <v>12</v>
      </c>
      <c r="AA9" s="168">
        <f>IF(ISERROR(Z9/(Z9+Z10)),"",Z9/(Z9+Z10))</f>
        <v>0.70588235294117652</v>
      </c>
      <c r="AB9" s="171">
        <f>IF(AA9="","結果無し",(RANK(AA9,$AA$5:$AA$28)))</f>
        <v>1</v>
      </c>
    </row>
    <row r="10" spans="1:28" ht="18" customHeight="1" x14ac:dyDescent="0.15">
      <c r="A10" s="167"/>
      <c r="B10" s="80" t="str">
        <f t="shared" si="4"/>
        <v>○</v>
      </c>
      <c r="C10" s="81">
        <v>1</v>
      </c>
      <c r="D10" s="81" t="s">
        <v>212</v>
      </c>
      <c r="E10" s="82">
        <v>0</v>
      </c>
      <c r="F10" s="77"/>
      <c r="G10" s="78"/>
      <c r="H10" s="78"/>
      <c r="I10" s="79"/>
      <c r="J10" s="80" t="str">
        <f t="shared" si="0"/>
        <v>●</v>
      </c>
      <c r="K10" s="81">
        <v>3</v>
      </c>
      <c r="L10" s="81" t="s">
        <v>212</v>
      </c>
      <c r="M10" s="82">
        <v>4</v>
      </c>
      <c r="N10" s="80" t="str">
        <f t="shared" si="1"/>
        <v>○</v>
      </c>
      <c r="O10" s="81">
        <v>8</v>
      </c>
      <c r="P10" s="81" t="s">
        <v>212</v>
      </c>
      <c r="Q10" s="82">
        <v>2</v>
      </c>
      <c r="R10" s="80" t="str">
        <f t="shared" si="2"/>
        <v>●</v>
      </c>
      <c r="S10" s="81">
        <v>2</v>
      </c>
      <c r="T10" s="81" t="s">
        <v>212</v>
      </c>
      <c r="U10" s="82">
        <v>8</v>
      </c>
      <c r="V10" s="80" t="str">
        <f t="shared" si="3"/>
        <v>●</v>
      </c>
      <c r="W10" s="81">
        <v>1</v>
      </c>
      <c r="X10" s="81" t="s">
        <v>212</v>
      </c>
      <c r="Y10" s="82">
        <v>3</v>
      </c>
      <c r="Z10" s="16">
        <f>COUNTIF($B9:$Y12,"●")+COUNTIF($B9:$Y12,"■")</f>
        <v>5</v>
      </c>
      <c r="AA10" s="169"/>
      <c r="AB10" s="172"/>
    </row>
    <row r="11" spans="1:28" ht="18" customHeight="1" x14ac:dyDescent="0.15">
      <c r="A11" s="167"/>
      <c r="B11" s="80" t="str">
        <f t="shared" si="4"/>
        <v>△</v>
      </c>
      <c r="C11" s="81">
        <v>1</v>
      </c>
      <c r="D11" s="81" t="s">
        <v>212</v>
      </c>
      <c r="E11" s="82">
        <v>1</v>
      </c>
      <c r="F11" s="77"/>
      <c r="G11" s="78"/>
      <c r="H11" s="78"/>
      <c r="I11" s="79"/>
      <c r="J11" s="80" t="str">
        <f t="shared" si="0"/>
        <v>○</v>
      </c>
      <c r="K11" s="81">
        <v>3</v>
      </c>
      <c r="L11" s="81" t="s">
        <v>212</v>
      </c>
      <c r="M11" s="82">
        <v>2</v>
      </c>
      <c r="N11" s="80" t="str">
        <f t="shared" si="1"/>
        <v>○</v>
      </c>
      <c r="O11" s="81">
        <v>3</v>
      </c>
      <c r="P11" s="81" t="s">
        <v>212</v>
      </c>
      <c r="Q11" s="82">
        <v>0</v>
      </c>
      <c r="R11" s="80" t="str">
        <f t="shared" si="2"/>
        <v>○</v>
      </c>
      <c r="S11" s="81">
        <v>1</v>
      </c>
      <c r="T11" s="81" t="s">
        <v>212</v>
      </c>
      <c r="U11" s="82">
        <v>0</v>
      </c>
      <c r="V11" s="80" t="str">
        <f t="shared" si="3"/>
        <v>○</v>
      </c>
      <c r="W11" s="81">
        <v>6</v>
      </c>
      <c r="X11" s="81" t="s">
        <v>212</v>
      </c>
      <c r="Y11" s="82">
        <v>3</v>
      </c>
      <c r="Z11" s="89">
        <f>COUNTIF($B9:$Y12,"△")</f>
        <v>1</v>
      </c>
      <c r="AA11" s="169"/>
      <c r="AB11" s="172"/>
    </row>
    <row r="12" spans="1:28" ht="18" customHeight="1" x14ac:dyDescent="0.15">
      <c r="A12" s="167"/>
      <c r="B12" s="86" t="str">
        <f t="shared" si="4"/>
        <v>○</v>
      </c>
      <c r="C12" s="87">
        <v>3</v>
      </c>
      <c r="D12" s="87" t="s">
        <v>212</v>
      </c>
      <c r="E12" s="88">
        <v>2</v>
      </c>
      <c r="F12" s="83"/>
      <c r="G12" s="84"/>
      <c r="H12" s="84"/>
      <c r="I12" s="85"/>
      <c r="J12" s="86" t="str">
        <f t="shared" si="0"/>
        <v>○</v>
      </c>
      <c r="K12" s="87">
        <v>1</v>
      </c>
      <c r="L12" s="87" t="s">
        <v>212</v>
      </c>
      <c r="M12" s="88">
        <v>0</v>
      </c>
      <c r="N12" s="86" t="str">
        <f t="shared" si="1"/>
        <v>○</v>
      </c>
      <c r="O12" s="87">
        <v>4</v>
      </c>
      <c r="P12" s="87" t="s">
        <v>212</v>
      </c>
      <c r="Q12" s="88">
        <v>2</v>
      </c>
      <c r="R12" s="86" t="str">
        <f t="shared" si="2"/>
        <v/>
      </c>
      <c r="S12" s="87"/>
      <c r="T12" s="87" t="s">
        <v>212</v>
      </c>
      <c r="U12" s="88"/>
      <c r="V12" s="86" t="str">
        <f t="shared" si="3"/>
        <v/>
      </c>
      <c r="W12" s="87"/>
      <c r="X12" s="87" t="s">
        <v>212</v>
      </c>
      <c r="Y12" s="88"/>
      <c r="Z12" s="26"/>
      <c r="AA12" s="170"/>
      <c r="AB12" s="173"/>
    </row>
    <row r="13" spans="1:28" ht="18" customHeight="1" x14ac:dyDescent="0.15">
      <c r="A13" s="167" t="s">
        <v>207</v>
      </c>
      <c r="B13" s="74" t="str">
        <f t="shared" si="4"/>
        <v>△</v>
      </c>
      <c r="C13" s="75">
        <v>2</v>
      </c>
      <c r="D13" s="75" t="s">
        <v>212</v>
      </c>
      <c r="E13" s="76">
        <v>2</v>
      </c>
      <c r="F13" s="74" t="str">
        <f>IF(ISBLANK(G13),"",(IF(G13=I13,"△",IF(G13&gt;I13,"○","●"))))</f>
        <v>○</v>
      </c>
      <c r="G13" s="75">
        <v>3</v>
      </c>
      <c r="H13" s="75" t="s">
        <v>212</v>
      </c>
      <c r="I13" s="76">
        <v>1</v>
      </c>
      <c r="J13" s="71"/>
      <c r="K13" s="72"/>
      <c r="L13" s="72"/>
      <c r="M13" s="73"/>
      <c r="N13" s="74" t="str">
        <f t="shared" si="1"/>
        <v>○</v>
      </c>
      <c r="O13" s="75">
        <v>4</v>
      </c>
      <c r="P13" s="75" t="s">
        <v>212</v>
      </c>
      <c r="Q13" s="76">
        <v>1</v>
      </c>
      <c r="R13" s="74" t="str">
        <f t="shared" si="2"/>
        <v>△</v>
      </c>
      <c r="S13" s="75">
        <v>2</v>
      </c>
      <c r="T13" s="75" t="s">
        <v>212</v>
      </c>
      <c r="U13" s="76">
        <v>2</v>
      </c>
      <c r="V13" s="74" t="str">
        <f t="shared" si="3"/>
        <v>○</v>
      </c>
      <c r="W13" s="75">
        <v>9</v>
      </c>
      <c r="X13" s="75" t="s">
        <v>212</v>
      </c>
      <c r="Y13" s="76">
        <v>3</v>
      </c>
      <c r="Z13" s="10">
        <f>COUNTIF($B13:$Y16,"○")+COUNTIF($B13:$Y16,"□")</f>
        <v>12</v>
      </c>
      <c r="AA13" s="168">
        <f>IF(ISERROR(Z13/(Z13+Z14)),"",Z13/(Z13+Z14))</f>
        <v>0.70588235294117652</v>
      </c>
      <c r="AB13" s="171">
        <f>IF(AA13="","結果無し",(RANK(AA13,$AA$5:$AA$28)))</f>
        <v>1</v>
      </c>
    </row>
    <row r="14" spans="1:28" ht="18" customHeight="1" x14ac:dyDescent="0.15">
      <c r="A14" s="167"/>
      <c r="B14" s="80" t="str">
        <f t="shared" si="4"/>
        <v>○</v>
      </c>
      <c r="C14" s="81">
        <v>1</v>
      </c>
      <c r="D14" s="81" t="s">
        <v>212</v>
      </c>
      <c r="E14" s="82">
        <v>0</v>
      </c>
      <c r="F14" s="80" t="str">
        <f>IF(ISBLANK(G14),"",(IF(G14=I14,"△",IF(G14&gt;I14,"○","●"))))</f>
        <v>○</v>
      </c>
      <c r="G14" s="81">
        <v>4</v>
      </c>
      <c r="H14" s="81" t="s">
        <v>212</v>
      </c>
      <c r="I14" s="82">
        <v>3</v>
      </c>
      <c r="J14" s="77"/>
      <c r="K14" s="78"/>
      <c r="L14" s="78"/>
      <c r="M14" s="79"/>
      <c r="N14" s="80" t="str">
        <f t="shared" si="1"/>
        <v>○</v>
      </c>
      <c r="O14" s="81">
        <v>10</v>
      </c>
      <c r="P14" s="81" t="s">
        <v>212</v>
      </c>
      <c r="Q14" s="82">
        <v>0</v>
      </c>
      <c r="R14" s="80" t="str">
        <f t="shared" si="2"/>
        <v>○</v>
      </c>
      <c r="S14" s="81">
        <v>5</v>
      </c>
      <c r="T14" s="81" t="s">
        <v>212</v>
      </c>
      <c r="U14" s="82">
        <v>0</v>
      </c>
      <c r="V14" s="80" t="str">
        <f t="shared" si="3"/>
        <v>○</v>
      </c>
      <c r="W14" s="81">
        <v>12</v>
      </c>
      <c r="X14" s="81" t="s">
        <v>212</v>
      </c>
      <c r="Y14" s="82">
        <v>0</v>
      </c>
      <c r="Z14" s="16">
        <f>COUNTIF($B13:$Y16,"●")+COUNTIF($B13:$Y16,"■")</f>
        <v>5</v>
      </c>
      <c r="AA14" s="169"/>
      <c r="AB14" s="172"/>
    </row>
    <row r="15" spans="1:28" ht="18" customHeight="1" x14ac:dyDescent="0.15">
      <c r="A15" s="167"/>
      <c r="B15" s="80" t="str">
        <f t="shared" si="4"/>
        <v>○</v>
      </c>
      <c r="C15" s="81">
        <v>7</v>
      </c>
      <c r="D15" s="81" t="s">
        <v>212</v>
      </c>
      <c r="E15" s="82">
        <v>0</v>
      </c>
      <c r="F15" s="80" t="str">
        <f>IF(ISBLANK(G15),"",(IF(G15=I15,"△",IF(G15&gt;I15,"○","●"))))</f>
        <v>●</v>
      </c>
      <c r="G15" s="81">
        <v>2</v>
      </c>
      <c r="H15" s="81" t="s">
        <v>212</v>
      </c>
      <c r="I15" s="82">
        <v>3</v>
      </c>
      <c r="J15" s="77"/>
      <c r="K15" s="78"/>
      <c r="L15" s="78"/>
      <c r="M15" s="79"/>
      <c r="N15" s="80" t="str">
        <f t="shared" si="1"/>
        <v>●</v>
      </c>
      <c r="O15" s="81">
        <v>5</v>
      </c>
      <c r="P15" s="81" t="s">
        <v>212</v>
      </c>
      <c r="Q15" s="82">
        <v>9</v>
      </c>
      <c r="R15" s="80" t="str">
        <f t="shared" si="2"/>
        <v>●</v>
      </c>
      <c r="S15" s="81">
        <v>2</v>
      </c>
      <c r="T15" s="81" t="s">
        <v>212</v>
      </c>
      <c r="U15" s="82">
        <v>7</v>
      </c>
      <c r="V15" s="80" t="s">
        <v>213</v>
      </c>
      <c r="W15" s="81"/>
      <c r="X15" s="81" t="s">
        <v>212</v>
      </c>
      <c r="Y15" s="82"/>
      <c r="Z15" s="89">
        <f>COUNTIF($B13:$Y16,"△")</f>
        <v>3</v>
      </c>
      <c r="AA15" s="169"/>
      <c r="AB15" s="172"/>
    </row>
    <row r="16" spans="1:28" ht="18" customHeight="1" x14ac:dyDescent="0.15">
      <c r="A16" s="167"/>
      <c r="B16" s="86" t="str">
        <f t="shared" si="4"/>
        <v>●</v>
      </c>
      <c r="C16" s="87">
        <v>3</v>
      </c>
      <c r="D16" s="87" t="s">
        <v>212</v>
      </c>
      <c r="E16" s="88">
        <v>4</v>
      </c>
      <c r="F16" s="86" t="str">
        <f>IF(ISBLANK(G16),"",(IF(G16=I16,"△",IF(G16&gt;I16,"○","●"))))</f>
        <v>●</v>
      </c>
      <c r="G16" s="87">
        <v>0</v>
      </c>
      <c r="H16" s="87" t="s">
        <v>212</v>
      </c>
      <c r="I16" s="88">
        <v>1</v>
      </c>
      <c r="J16" s="83"/>
      <c r="K16" s="84"/>
      <c r="L16" s="84"/>
      <c r="M16" s="85"/>
      <c r="N16" s="86" t="str">
        <f t="shared" si="1"/>
        <v>○</v>
      </c>
      <c r="O16" s="87">
        <v>3</v>
      </c>
      <c r="P16" s="87" t="s">
        <v>212</v>
      </c>
      <c r="Q16" s="88">
        <v>2</v>
      </c>
      <c r="R16" s="86" t="str">
        <f t="shared" si="2"/>
        <v>○</v>
      </c>
      <c r="S16" s="87">
        <v>2</v>
      </c>
      <c r="T16" s="87" t="s">
        <v>212</v>
      </c>
      <c r="U16" s="88">
        <v>1</v>
      </c>
      <c r="V16" s="86" t="str">
        <f t="shared" si="3"/>
        <v>△</v>
      </c>
      <c r="W16" s="87">
        <v>3</v>
      </c>
      <c r="X16" s="87" t="s">
        <v>212</v>
      </c>
      <c r="Y16" s="88">
        <v>3</v>
      </c>
      <c r="Z16" s="26"/>
      <c r="AA16" s="170"/>
      <c r="AB16" s="173"/>
    </row>
    <row r="17" spans="1:28" ht="18" customHeight="1" x14ac:dyDescent="0.15">
      <c r="A17" s="167" t="s">
        <v>208</v>
      </c>
      <c r="B17" s="74" t="str">
        <f t="shared" si="4"/>
        <v>○</v>
      </c>
      <c r="C17" s="75">
        <v>6</v>
      </c>
      <c r="D17" s="75" t="s">
        <v>212</v>
      </c>
      <c r="E17" s="76">
        <v>3</v>
      </c>
      <c r="F17" s="74" t="str">
        <f t="shared" ref="F17:F28" si="5">IF(ISBLANK(G17),"",(IF(G17=I17,"△",IF(G17&gt;I17,"○","●"))))</f>
        <v>●</v>
      </c>
      <c r="G17" s="75">
        <v>9</v>
      </c>
      <c r="H17" s="75" t="s">
        <v>212</v>
      </c>
      <c r="I17" s="76">
        <v>12</v>
      </c>
      <c r="J17" s="74" t="str">
        <f t="shared" ref="J17:J28" si="6">IF(ISBLANK(K17),"",(IF(K17=M17,"△",IF(K17&gt;M17,"○","●"))))</f>
        <v>●</v>
      </c>
      <c r="K17" s="75">
        <v>1</v>
      </c>
      <c r="L17" s="75" t="s">
        <v>212</v>
      </c>
      <c r="M17" s="76">
        <v>4</v>
      </c>
      <c r="N17" s="71"/>
      <c r="O17" s="72"/>
      <c r="P17" s="72"/>
      <c r="Q17" s="73"/>
      <c r="R17" s="74" t="str">
        <f t="shared" si="2"/>
        <v>●</v>
      </c>
      <c r="S17" s="75">
        <v>1</v>
      </c>
      <c r="T17" s="75" t="s">
        <v>212</v>
      </c>
      <c r="U17" s="76">
        <v>3</v>
      </c>
      <c r="V17" s="74" t="str">
        <f t="shared" si="3"/>
        <v>●</v>
      </c>
      <c r="W17" s="75">
        <v>4</v>
      </c>
      <c r="X17" s="75" t="s">
        <v>212</v>
      </c>
      <c r="Y17" s="76">
        <v>6</v>
      </c>
      <c r="Z17" s="10">
        <f>COUNTIF($B17:$Y20,"○")+COUNTIF($B17:$Y20,"□")</f>
        <v>7</v>
      </c>
      <c r="AA17" s="168">
        <f>IF(ISERROR(Z17/(Z17+Z18)),"",Z17/(Z17+Z18))</f>
        <v>0.3888888888888889</v>
      </c>
      <c r="AB17" s="171">
        <f>IF(AA17="","結果無し",(RANK(AA17,$AA$5:$AA$28)))</f>
        <v>5</v>
      </c>
    </row>
    <row r="18" spans="1:28" ht="18" customHeight="1" x14ac:dyDescent="0.15">
      <c r="A18" s="167"/>
      <c r="B18" s="80" t="str">
        <f t="shared" si="4"/>
        <v>○</v>
      </c>
      <c r="C18" s="81">
        <v>7</v>
      </c>
      <c r="D18" s="81" t="s">
        <v>212</v>
      </c>
      <c r="E18" s="82">
        <v>4</v>
      </c>
      <c r="F18" s="80" t="str">
        <f t="shared" si="5"/>
        <v>●</v>
      </c>
      <c r="G18" s="81">
        <v>2</v>
      </c>
      <c r="H18" s="81" t="s">
        <v>212</v>
      </c>
      <c r="I18" s="82">
        <v>8</v>
      </c>
      <c r="J18" s="80" t="str">
        <f t="shared" si="6"/>
        <v>●</v>
      </c>
      <c r="K18" s="81">
        <v>0</v>
      </c>
      <c r="L18" s="81" t="s">
        <v>212</v>
      </c>
      <c r="M18" s="82">
        <v>10</v>
      </c>
      <c r="N18" s="77"/>
      <c r="O18" s="78"/>
      <c r="P18" s="78"/>
      <c r="Q18" s="79"/>
      <c r="R18" s="80" t="str">
        <f t="shared" si="2"/>
        <v>●</v>
      </c>
      <c r="S18" s="81">
        <v>1</v>
      </c>
      <c r="T18" s="81" t="s">
        <v>212</v>
      </c>
      <c r="U18" s="82">
        <v>4</v>
      </c>
      <c r="V18" s="80" t="str">
        <f t="shared" si="3"/>
        <v>○</v>
      </c>
      <c r="W18" s="81">
        <v>8</v>
      </c>
      <c r="X18" s="81" t="s">
        <v>212</v>
      </c>
      <c r="Y18" s="82">
        <v>2</v>
      </c>
      <c r="Z18" s="16">
        <f>COUNTIF($B17:$Y20,"●")+COUNTIF($B17:$Y20,"■")</f>
        <v>11</v>
      </c>
      <c r="AA18" s="169"/>
      <c r="AB18" s="172"/>
    </row>
    <row r="19" spans="1:28" ht="18" customHeight="1" x14ac:dyDescent="0.15">
      <c r="A19" s="167"/>
      <c r="B19" s="80" t="str">
        <f t="shared" si="4"/>
        <v>●</v>
      </c>
      <c r="C19" s="81">
        <v>4</v>
      </c>
      <c r="D19" s="81" t="s">
        <v>212</v>
      </c>
      <c r="E19" s="82">
        <v>6</v>
      </c>
      <c r="F19" s="80" t="str">
        <f t="shared" si="5"/>
        <v>●</v>
      </c>
      <c r="G19" s="81">
        <v>0</v>
      </c>
      <c r="H19" s="81" t="s">
        <v>212</v>
      </c>
      <c r="I19" s="82">
        <v>3</v>
      </c>
      <c r="J19" s="80" t="str">
        <f t="shared" si="6"/>
        <v>○</v>
      </c>
      <c r="K19" s="81">
        <v>9</v>
      </c>
      <c r="L19" s="81" t="s">
        <v>212</v>
      </c>
      <c r="M19" s="82">
        <v>5</v>
      </c>
      <c r="N19" s="77"/>
      <c r="O19" s="78"/>
      <c r="P19" s="78"/>
      <c r="Q19" s="79"/>
      <c r="R19" s="80" t="str">
        <f t="shared" si="2"/>
        <v>○</v>
      </c>
      <c r="S19" s="81">
        <v>6</v>
      </c>
      <c r="T19" s="81" t="s">
        <v>212</v>
      </c>
      <c r="U19" s="82">
        <v>5</v>
      </c>
      <c r="V19" s="80" t="str">
        <f t="shared" si="3"/>
        <v>○</v>
      </c>
      <c r="W19" s="81">
        <v>8</v>
      </c>
      <c r="X19" s="81" t="s">
        <v>212</v>
      </c>
      <c r="Y19" s="82">
        <v>3</v>
      </c>
      <c r="Z19" s="89">
        <f>COUNTIF($B17:$Y20,"△")</f>
        <v>0</v>
      </c>
      <c r="AA19" s="169"/>
      <c r="AB19" s="172"/>
    </row>
    <row r="20" spans="1:28" ht="18" customHeight="1" x14ac:dyDescent="0.15">
      <c r="A20" s="167"/>
      <c r="B20" s="86" t="str">
        <f t="shared" si="4"/>
        <v/>
      </c>
      <c r="C20" s="87"/>
      <c r="D20" s="87" t="s">
        <v>212</v>
      </c>
      <c r="E20" s="88"/>
      <c r="F20" s="86" t="str">
        <f t="shared" si="5"/>
        <v>●</v>
      </c>
      <c r="G20" s="87">
        <v>2</v>
      </c>
      <c r="H20" s="87" t="s">
        <v>212</v>
      </c>
      <c r="I20" s="88">
        <v>4</v>
      </c>
      <c r="J20" s="86" t="str">
        <f t="shared" si="6"/>
        <v>●</v>
      </c>
      <c r="K20" s="87">
        <v>2</v>
      </c>
      <c r="L20" s="87" t="s">
        <v>212</v>
      </c>
      <c r="M20" s="88">
        <v>3</v>
      </c>
      <c r="N20" s="83"/>
      <c r="O20" s="84"/>
      <c r="P20" s="84"/>
      <c r="Q20" s="85"/>
      <c r="R20" s="86" t="str">
        <f t="shared" si="2"/>
        <v/>
      </c>
      <c r="S20" s="87"/>
      <c r="T20" s="87" t="s">
        <v>212</v>
      </c>
      <c r="U20" s="88"/>
      <c r="V20" s="86" t="str">
        <f t="shared" si="3"/>
        <v>○</v>
      </c>
      <c r="W20" s="87">
        <v>6</v>
      </c>
      <c r="X20" s="87" t="s">
        <v>212</v>
      </c>
      <c r="Y20" s="88">
        <v>4</v>
      </c>
      <c r="Z20" s="26"/>
      <c r="AA20" s="170"/>
      <c r="AB20" s="173"/>
    </row>
    <row r="21" spans="1:28" ht="18" customHeight="1" x14ac:dyDescent="0.15">
      <c r="A21" s="167" t="s">
        <v>209</v>
      </c>
      <c r="B21" s="74" t="str">
        <f t="shared" si="4"/>
        <v>●</v>
      </c>
      <c r="C21" s="75">
        <v>0</v>
      </c>
      <c r="D21" s="75" t="s">
        <v>212</v>
      </c>
      <c r="E21" s="76">
        <v>6</v>
      </c>
      <c r="F21" s="74" t="str">
        <f t="shared" si="5"/>
        <v>●</v>
      </c>
      <c r="G21" s="75">
        <v>2</v>
      </c>
      <c r="H21" s="75" t="s">
        <v>212</v>
      </c>
      <c r="I21" s="76">
        <v>4</v>
      </c>
      <c r="J21" s="74" t="str">
        <f t="shared" si="6"/>
        <v>△</v>
      </c>
      <c r="K21" s="75">
        <v>2</v>
      </c>
      <c r="L21" s="75" t="s">
        <v>212</v>
      </c>
      <c r="M21" s="76">
        <v>2</v>
      </c>
      <c r="N21" s="74" t="str">
        <f t="shared" ref="N21:N28" si="7">IF(ISBLANK(O21),"",(IF(O21=Q21,"△",IF(O21&gt;Q21,"○","●"))))</f>
        <v>○</v>
      </c>
      <c r="O21" s="75">
        <v>3</v>
      </c>
      <c r="P21" s="75" t="s">
        <v>212</v>
      </c>
      <c r="Q21" s="76">
        <v>1</v>
      </c>
      <c r="R21" s="71"/>
      <c r="S21" s="72"/>
      <c r="T21" s="72"/>
      <c r="U21" s="73"/>
      <c r="V21" s="74" t="str">
        <f t="shared" si="3"/>
        <v>●</v>
      </c>
      <c r="W21" s="75">
        <v>0</v>
      </c>
      <c r="X21" s="75" t="s">
        <v>212</v>
      </c>
      <c r="Y21" s="76">
        <v>4</v>
      </c>
      <c r="Z21" s="10">
        <f>COUNTIF($B21:$Y24,"○")+COUNTIF($B21:$Y24,"□")</f>
        <v>4</v>
      </c>
      <c r="AA21" s="168">
        <f>IF(ISERROR(Z21/(Z21+Z22)),"",Z21/(Z21+Z22))</f>
        <v>0.26666666666666666</v>
      </c>
      <c r="AB21" s="171">
        <f>IF(AA21="","結果無し",(RANK(AA21,$AA$5:$AA$28)))</f>
        <v>6</v>
      </c>
    </row>
    <row r="22" spans="1:28" ht="18" customHeight="1" x14ac:dyDescent="0.15">
      <c r="A22" s="167"/>
      <c r="B22" s="80" t="str">
        <f t="shared" si="4"/>
        <v>△</v>
      </c>
      <c r="C22" s="81">
        <v>3</v>
      </c>
      <c r="D22" s="81" t="s">
        <v>212</v>
      </c>
      <c r="E22" s="82">
        <v>3</v>
      </c>
      <c r="F22" s="80" t="str">
        <f t="shared" si="5"/>
        <v>○</v>
      </c>
      <c r="G22" s="81">
        <v>8</v>
      </c>
      <c r="H22" s="81" t="s">
        <v>212</v>
      </c>
      <c r="I22" s="82">
        <v>2</v>
      </c>
      <c r="J22" s="80" t="str">
        <f t="shared" si="6"/>
        <v>●</v>
      </c>
      <c r="K22" s="81">
        <v>0</v>
      </c>
      <c r="L22" s="81" t="s">
        <v>212</v>
      </c>
      <c r="M22" s="82">
        <v>5</v>
      </c>
      <c r="N22" s="80" t="str">
        <f t="shared" si="7"/>
        <v>○</v>
      </c>
      <c r="O22" s="81">
        <v>4</v>
      </c>
      <c r="P22" s="81" t="s">
        <v>212</v>
      </c>
      <c r="Q22" s="82">
        <v>1</v>
      </c>
      <c r="R22" s="77"/>
      <c r="S22" s="78"/>
      <c r="T22" s="78"/>
      <c r="U22" s="79"/>
      <c r="V22" s="80" t="s">
        <v>214</v>
      </c>
      <c r="W22" s="81"/>
      <c r="X22" s="81" t="s">
        <v>212</v>
      </c>
      <c r="Y22" s="82"/>
      <c r="Z22" s="16">
        <f>COUNTIF($B21:$Y24,"●")+COUNTIF($B21:$Y24,"■")</f>
        <v>11</v>
      </c>
      <c r="AA22" s="169"/>
      <c r="AB22" s="172"/>
    </row>
    <row r="23" spans="1:28" ht="18" customHeight="1" x14ac:dyDescent="0.15">
      <c r="A23" s="167"/>
      <c r="B23" s="80" t="str">
        <f t="shared" si="4"/>
        <v>●</v>
      </c>
      <c r="C23" s="81">
        <v>0</v>
      </c>
      <c r="D23" s="81" t="s">
        <v>212</v>
      </c>
      <c r="E23" s="82">
        <v>5</v>
      </c>
      <c r="F23" s="80" t="str">
        <f t="shared" si="5"/>
        <v>●</v>
      </c>
      <c r="G23" s="81">
        <v>0</v>
      </c>
      <c r="H23" s="81" t="s">
        <v>212</v>
      </c>
      <c r="I23" s="82">
        <v>1</v>
      </c>
      <c r="J23" s="80" t="str">
        <f t="shared" si="6"/>
        <v>○</v>
      </c>
      <c r="K23" s="81">
        <v>7</v>
      </c>
      <c r="L23" s="81" t="s">
        <v>212</v>
      </c>
      <c r="M23" s="82">
        <v>2</v>
      </c>
      <c r="N23" s="80" t="str">
        <f t="shared" si="7"/>
        <v>●</v>
      </c>
      <c r="O23" s="81">
        <v>5</v>
      </c>
      <c r="P23" s="81" t="s">
        <v>212</v>
      </c>
      <c r="Q23" s="82">
        <v>6</v>
      </c>
      <c r="R23" s="77"/>
      <c r="S23" s="78"/>
      <c r="T23" s="78"/>
      <c r="U23" s="79"/>
      <c r="V23" s="80" t="str">
        <f t="shared" si="3"/>
        <v>△</v>
      </c>
      <c r="W23" s="81">
        <v>1</v>
      </c>
      <c r="X23" s="81" t="s">
        <v>212</v>
      </c>
      <c r="Y23" s="82">
        <v>1</v>
      </c>
      <c r="Z23" s="89">
        <f>COUNTIF($B21:$Y24,"△")</f>
        <v>3</v>
      </c>
      <c r="AA23" s="169"/>
      <c r="AB23" s="172"/>
    </row>
    <row r="24" spans="1:28" ht="18" customHeight="1" x14ac:dyDescent="0.15">
      <c r="A24" s="167"/>
      <c r="B24" s="86" t="s">
        <v>214</v>
      </c>
      <c r="C24" s="87"/>
      <c r="D24" s="87" t="s">
        <v>212</v>
      </c>
      <c r="E24" s="88"/>
      <c r="F24" s="86" t="str">
        <f t="shared" si="5"/>
        <v/>
      </c>
      <c r="G24" s="87"/>
      <c r="H24" s="87" t="s">
        <v>212</v>
      </c>
      <c r="I24" s="88"/>
      <c r="J24" s="86" t="str">
        <f t="shared" si="6"/>
        <v>●</v>
      </c>
      <c r="K24" s="87">
        <v>1</v>
      </c>
      <c r="L24" s="87" t="s">
        <v>212</v>
      </c>
      <c r="M24" s="88">
        <v>2</v>
      </c>
      <c r="N24" s="86" t="str">
        <f t="shared" si="7"/>
        <v/>
      </c>
      <c r="O24" s="87"/>
      <c r="P24" s="87" t="s">
        <v>212</v>
      </c>
      <c r="Q24" s="88"/>
      <c r="R24" s="83"/>
      <c r="S24" s="84"/>
      <c r="T24" s="84"/>
      <c r="U24" s="85"/>
      <c r="V24" s="86" t="str">
        <f t="shared" si="3"/>
        <v>●</v>
      </c>
      <c r="W24" s="87">
        <v>4</v>
      </c>
      <c r="X24" s="87" t="s">
        <v>212</v>
      </c>
      <c r="Y24" s="88">
        <v>5</v>
      </c>
      <c r="Z24" s="26"/>
      <c r="AA24" s="170"/>
      <c r="AB24" s="173"/>
    </row>
    <row r="25" spans="1:28" ht="18" customHeight="1" x14ac:dyDescent="0.15">
      <c r="A25" s="166" t="s">
        <v>56</v>
      </c>
      <c r="B25" s="74" t="str">
        <f t="shared" si="4"/>
        <v>○</v>
      </c>
      <c r="C25" s="75">
        <v>2</v>
      </c>
      <c r="D25" s="75" t="s">
        <v>212</v>
      </c>
      <c r="E25" s="76">
        <v>1</v>
      </c>
      <c r="F25" s="74" t="str">
        <f t="shared" si="5"/>
        <v>○</v>
      </c>
      <c r="G25" s="75">
        <v>4</v>
      </c>
      <c r="H25" s="75" t="s">
        <v>212</v>
      </c>
      <c r="I25" s="76">
        <v>2</v>
      </c>
      <c r="J25" s="74" t="str">
        <f t="shared" si="6"/>
        <v>●</v>
      </c>
      <c r="K25" s="75">
        <v>3</v>
      </c>
      <c r="L25" s="75" t="s">
        <v>212</v>
      </c>
      <c r="M25" s="76">
        <v>9</v>
      </c>
      <c r="N25" s="74" t="str">
        <f t="shared" si="7"/>
        <v>○</v>
      </c>
      <c r="O25" s="75">
        <v>6</v>
      </c>
      <c r="P25" s="75" t="s">
        <v>212</v>
      </c>
      <c r="Q25" s="76">
        <v>4</v>
      </c>
      <c r="R25" s="74" t="str">
        <f>IF(ISBLANK(S25),"",(IF(S25=U25,"△",IF(S25&gt;U25,"○","●"))))</f>
        <v>○</v>
      </c>
      <c r="S25" s="75">
        <v>4</v>
      </c>
      <c r="T25" s="75" t="s">
        <v>212</v>
      </c>
      <c r="U25" s="76">
        <v>0</v>
      </c>
      <c r="V25" s="71"/>
      <c r="W25" s="72"/>
      <c r="X25" s="72"/>
      <c r="Y25" s="73"/>
      <c r="Z25" s="10">
        <f>COUNTIF($B25:$Y28,"○")+COUNTIF($B25:$Y28,"□")</f>
        <v>8</v>
      </c>
      <c r="AA25" s="168">
        <f>IF(ISERROR(Z25/(Z25+Z26)),"",Z25/(Z25+Z26))</f>
        <v>0.47058823529411764</v>
      </c>
      <c r="AB25" s="171">
        <f>IF(AA25="","結果無し",(RANK(AA25,$AA$5:$AA$28)))</f>
        <v>3</v>
      </c>
    </row>
    <row r="26" spans="1:28" ht="18" customHeight="1" x14ac:dyDescent="0.15">
      <c r="A26" s="166"/>
      <c r="B26" s="80" t="str">
        <f t="shared" si="4"/>
        <v>●</v>
      </c>
      <c r="C26" s="81">
        <v>3</v>
      </c>
      <c r="D26" s="81" t="s">
        <v>212</v>
      </c>
      <c r="E26" s="82">
        <v>4</v>
      </c>
      <c r="F26" s="80" t="str">
        <f t="shared" si="5"/>
        <v>○</v>
      </c>
      <c r="G26" s="81">
        <v>3</v>
      </c>
      <c r="H26" s="81" t="s">
        <v>212</v>
      </c>
      <c r="I26" s="82">
        <v>1</v>
      </c>
      <c r="J26" s="80" t="str">
        <f t="shared" si="6"/>
        <v>●</v>
      </c>
      <c r="K26" s="81">
        <v>0</v>
      </c>
      <c r="L26" s="81" t="s">
        <v>212</v>
      </c>
      <c r="M26" s="82">
        <v>12</v>
      </c>
      <c r="N26" s="80" t="str">
        <f t="shared" si="7"/>
        <v>●</v>
      </c>
      <c r="O26" s="81">
        <v>2</v>
      </c>
      <c r="P26" s="81" t="s">
        <v>212</v>
      </c>
      <c r="Q26" s="82">
        <v>8</v>
      </c>
      <c r="R26" s="80" t="s">
        <v>213</v>
      </c>
      <c r="S26" s="81"/>
      <c r="T26" s="81" t="s">
        <v>212</v>
      </c>
      <c r="U26" s="82"/>
      <c r="V26" s="77"/>
      <c r="W26" s="78"/>
      <c r="X26" s="78"/>
      <c r="Y26" s="79"/>
      <c r="Z26" s="16">
        <f>COUNTIF($B25:$Y28,"●")+COUNTIF($B25:$Y28,"■")</f>
        <v>9</v>
      </c>
      <c r="AA26" s="169"/>
      <c r="AB26" s="172"/>
    </row>
    <row r="27" spans="1:28" ht="18" customHeight="1" x14ac:dyDescent="0.15">
      <c r="A27" s="167"/>
      <c r="B27" s="80" t="str">
        <f t="shared" si="4"/>
        <v>○</v>
      </c>
      <c r="C27" s="81">
        <v>8</v>
      </c>
      <c r="D27" s="81" t="s">
        <v>212</v>
      </c>
      <c r="E27" s="82">
        <v>0</v>
      </c>
      <c r="F27" s="80" t="str">
        <f t="shared" si="5"/>
        <v>●</v>
      </c>
      <c r="G27" s="81">
        <v>3</v>
      </c>
      <c r="H27" s="81" t="s">
        <v>212</v>
      </c>
      <c r="I27" s="82">
        <v>6</v>
      </c>
      <c r="J27" s="80" t="s">
        <v>214</v>
      </c>
      <c r="K27" s="81"/>
      <c r="L27" s="81" t="s">
        <v>212</v>
      </c>
      <c r="M27" s="82"/>
      <c r="N27" s="80" t="str">
        <f t="shared" si="7"/>
        <v>●</v>
      </c>
      <c r="O27" s="81">
        <v>3</v>
      </c>
      <c r="P27" s="81" t="s">
        <v>212</v>
      </c>
      <c r="Q27" s="82">
        <v>8</v>
      </c>
      <c r="R27" s="80" t="str">
        <f>IF(ISBLANK(S27),"",(IF(S27=U27,"△",IF(S27&gt;U27,"○","●"))))</f>
        <v>△</v>
      </c>
      <c r="S27" s="81">
        <v>1</v>
      </c>
      <c r="T27" s="81" t="s">
        <v>212</v>
      </c>
      <c r="U27" s="82">
        <v>1</v>
      </c>
      <c r="V27" s="77"/>
      <c r="W27" s="78"/>
      <c r="X27" s="78"/>
      <c r="Y27" s="79"/>
      <c r="Z27" s="89">
        <f>COUNTIF($B25:$Y28,"△")</f>
        <v>2</v>
      </c>
      <c r="AA27" s="169"/>
      <c r="AB27" s="172"/>
    </row>
    <row r="28" spans="1:28" ht="18" customHeight="1" x14ac:dyDescent="0.15">
      <c r="A28" s="167"/>
      <c r="B28" s="86" t="s">
        <v>214</v>
      </c>
      <c r="C28" s="87"/>
      <c r="D28" s="87" t="s">
        <v>212</v>
      </c>
      <c r="E28" s="88"/>
      <c r="F28" s="86" t="str">
        <f t="shared" si="5"/>
        <v/>
      </c>
      <c r="G28" s="87"/>
      <c r="H28" s="87" t="s">
        <v>212</v>
      </c>
      <c r="I28" s="88"/>
      <c r="J28" s="86" t="str">
        <f t="shared" si="6"/>
        <v>△</v>
      </c>
      <c r="K28" s="87">
        <v>3</v>
      </c>
      <c r="L28" s="87" t="s">
        <v>212</v>
      </c>
      <c r="M28" s="88">
        <v>3</v>
      </c>
      <c r="N28" s="86" t="str">
        <f t="shared" si="7"/>
        <v>●</v>
      </c>
      <c r="O28" s="87">
        <v>4</v>
      </c>
      <c r="P28" s="87" t="s">
        <v>212</v>
      </c>
      <c r="Q28" s="88">
        <v>6</v>
      </c>
      <c r="R28" s="86" t="str">
        <f>IF(ISBLANK(S28),"",(IF(S28=U28,"△",IF(S28&gt;U28,"○","●"))))</f>
        <v>○</v>
      </c>
      <c r="S28" s="87">
        <v>5</v>
      </c>
      <c r="T28" s="87" t="s">
        <v>212</v>
      </c>
      <c r="U28" s="88">
        <v>4</v>
      </c>
      <c r="V28" s="83"/>
      <c r="W28" s="84"/>
      <c r="X28" s="84"/>
      <c r="Y28" s="85"/>
      <c r="Z28" s="26"/>
      <c r="AA28" s="170"/>
      <c r="AB28" s="173"/>
    </row>
  </sheetData>
  <mergeCells count="27">
    <mergeCell ref="A21:A24"/>
    <mergeCell ref="AA21:AA24"/>
    <mergeCell ref="AB21:AB24"/>
    <mergeCell ref="A25:A28"/>
    <mergeCell ref="AA25:AA28"/>
    <mergeCell ref="AB25:AB28"/>
    <mergeCell ref="A13:A16"/>
    <mergeCell ref="AA13:AA16"/>
    <mergeCell ref="AB13:AB16"/>
    <mergeCell ref="A17:A20"/>
    <mergeCell ref="AA17:AA20"/>
    <mergeCell ref="AB17:AB20"/>
    <mergeCell ref="A5:A8"/>
    <mergeCell ref="AA5:AA8"/>
    <mergeCell ref="AB5:AB8"/>
    <mergeCell ref="A9:A12"/>
    <mergeCell ref="AA9:AA12"/>
    <mergeCell ref="AB9:AB12"/>
    <mergeCell ref="A1:AB1"/>
    <mergeCell ref="A2:AB2"/>
    <mergeCell ref="A3:AB3"/>
    <mergeCell ref="B4:E4"/>
    <mergeCell ref="F4:I4"/>
    <mergeCell ref="J4:M4"/>
    <mergeCell ref="N4:Q4"/>
    <mergeCell ref="R4:U4"/>
    <mergeCell ref="V4:Y4"/>
  </mergeCells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8"/>
  <sheetViews>
    <sheetView topLeftCell="A10" workbookViewId="0">
      <selection activeCell="AA5" sqref="AA5:AA8"/>
    </sheetView>
  </sheetViews>
  <sheetFormatPr defaultRowHeight="13.5" x14ac:dyDescent="0.15"/>
  <cols>
    <col min="1" max="1" width="12.625" bestFit="1" customWidth="1"/>
    <col min="2" max="25" width="3.5" customWidth="1"/>
    <col min="28" max="28" width="10" bestFit="1" customWidth="1"/>
  </cols>
  <sheetData>
    <row r="1" spans="1:28" ht="25.5" customHeight="1" x14ac:dyDescent="0.15">
      <c r="A1" s="157" t="s">
        <v>204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28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 ht="18" customHeight="1" x14ac:dyDescent="0.15">
      <c r="B4" s="163" t="s">
        <v>164</v>
      </c>
      <c r="C4" s="164"/>
      <c r="D4" s="164"/>
      <c r="E4" s="165"/>
      <c r="F4" s="160" t="s">
        <v>196</v>
      </c>
      <c r="G4" s="161"/>
      <c r="H4" s="161"/>
      <c r="I4" s="162"/>
      <c r="J4" s="160" t="s">
        <v>198</v>
      </c>
      <c r="K4" s="161"/>
      <c r="L4" s="161"/>
      <c r="M4" s="162"/>
      <c r="N4" s="160" t="s">
        <v>197</v>
      </c>
      <c r="O4" s="161"/>
      <c r="P4" s="161"/>
      <c r="Q4" s="162"/>
      <c r="R4" s="160" t="s">
        <v>166</v>
      </c>
      <c r="S4" s="161"/>
      <c r="T4" s="161"/>
      <c r="U4" s="162"/>
      <c r="V4" s="160" t="s">
        <v>169</v>
      </c>
      <c r="W4" s="161"/>
      <c r="X4" s="161"/>
      <c r="Y4" s="162"/>
      <c r="Z4" s="1" t="s">
        <v>30</v>
      </c>
      <c r="AA4" s="1" t="s">
        <v>10</v>
      </c>
      <c r="AB4" s="1" t="s">
        <v>0</v>
      </c>
    </row>
    <row r="5" spans="1:28" ht="18" customHeight="1" x14ac:dyDescent="0.15">
      <c r="A5" s="167" t="s">
        <v>191</v>
      </c>
      <c r="B5" s="71"/>
      <c r="C5" s="72"/>
      <c r="D5" s="72"/>
      <c r="E5" s="73"/>
      <c r="F5" s="74" t="str">
        <f>IF(ISBLANK(G5),"",(IF(G5=I5,"△",IF(G5&gt;I5,"○","●"))))</f>
        <v>●</v>
      </c>
      <c r="G5" s="75">
        <v>3</v>
      </c>
      <c r="H5" s="75" t="s">
        <v>192</v>
      </c>
      <c r="I5" s="76">
        <v>4</v>
      </c>
      <c r="J5" s="74" t="str">
        <f t="shared" ref="J5:J12" si="0">IF(ISBLANK(K5),"",(IF(K5=M5,"△",IF(K5&gt;M5,"○","●"))))</f>
        <v>○</v>
      </c>
      <c r="K5" s="75">
        <v>4</v>
      </c>
      <c r="L5" s="75" t="s">
        <v>192</v>
      </c>
      <c r="M5" s="76">
        <v>2</v>
      </c>
      <c r="N5" s="74" t="str">
        <f t="shared" ref="N5:N15" si="1">IF(ISBLANK(O5),"",(IF(O5=Q5,"△",IF(O5&gt;Q5,"○","●"))))</f>
        <v>○</v>
      </c>
      <c r="O5" s="75">
        <v>6</v>
      </c>
      <c r="P5" s="75" t="s">
        <v>192</v>
      </c>
      <c r="Q5" s="76">
        <v>4</v>
      </c>
      <c r="R5" s="74" t="str">
        <f t="shared" ref="R5:R20" si="2">IF(ISBLANK(S5),"",(IF(S5=U5,"△",IF(S5&gt;U5,"○","●"))))</f>
        <v>△</v>
      </c>
      <c r="S5" s="75">
        <v>4</v>
      </c>
      <c r="T5" s="75" t="s">
        <v>192</v>
      </c>
      <c r="U5" s="76">
        <v>4</v>
      </c>
      <c r="V5" s="74" t="str">
        <f t="shared" ref="V5:V24" si="3">IF(ISBLANK(W5),"",(IF(W5=Y5,"△",IF(W5&gt;Y5,"○","●"))))</f>
        <v>●</v>
      </c>
      <c r="W5" s="75">
        <v>2</v>
      </c>
      <c r="X5" s="75" t="s">
        <v>192</v>
      </c>
      <c r="Y5" s="76">
        <v>3</v>
      </c>
      <c r="Z5" s="10">
        <f>COUNTIF($B5:$Y8,"○")+COUNTIF($B5:$Y8,"□")</f>
        <v>11</v>
      </c>
      <c r="AA5" s="168">
        <f>IF(ISERROR(Z5/(Z5+Z6)),"",Z5/(Z5+Z6))</f>
        <v>0.61111111111111116</v>
      </c>
      <c r="AB5" s="171">
        <f>IF(AA5="","結果無し",(RANK(AA5,$AA$5:$AA$28)))</f>
        <v>3</v>
      </c>
    </row>
    <row r="6" spans="1:28" ht="18" customHeight="1" x14ac:dyDescent="0.15">
      <c r="A6" s="167"/>
      <c r="B6" s="77"/>
      <c r="C6" s="78"/>
      <c r="D6" s="78"/>
      <c r="E6" s="79"/>
      <c r="F6" s="80" t="str">
        <f>IF(ISBLANK(G6),"",(IF(G6=I6,"△",IF(G6&gt;I6,"○","●"))))</f>
        <v>○</v>
      </c>
      <c r="G6" s="81">
        <v>11</v>
      </c>
      <c r="H6" s="81" t="s">
        <v>192</v>
      </c>
      <c r="I6" s="82">
        <v>6</v>
      </c>
      <c r="J6" s="80" t="str">
        <f t="shared" si="0"/>
        <v>○</v>
      </c>
      <c r="K6" s="81">
        <v>12</v>
      </c>
      <c r="L6" s="81" t="s">
        <v>192</v>
      </c>
      <c r="M6" s="82">
        <v>1</v>
      </c>
      <c r="N6" s="80" t="str">
        <f t="shared" si="1"/>
        <v>○</v>
      </c>
      <c r="O6" s="81">
        <v>6</v>
      </c>
      <c r="P6" s="81" t="s">
        <v>192</v>
      </c>
      <c r="Q6" s="82">
        <v>2</v>
      </c>
      <c r="R6" s="80" t="str">
        <f t="shared" si="2"/>
        <v>○</v>
      </c>
      <c r="S6" s="81">
        <v>4</v>
      </c>
      <c r="T6" s="81" t="s">
        <v>192</v>
      </c>
      <c r="U6" s="82">
        <v>2</v>
      </c>
      <c r="V6" s="80" t="s">
        <v>202</v>
      </c>
      <c r="W6" s="81">
        <v>0</v>
      </c>
      <c r="X6" s="81" t="s">
        <v>192</v>
      </c>
      <c r="Y6" s="82">
        <v>7</v>
      </c>
      <c r="Z6" s="16">
        <f>COUNTIF($B5:$Y8,"●")+COUNTIF($B5:$Y8,"■")</f>
        <v>7</v>
      </c>
      <c r="AA6" s="169"/>
      <c r="AB6" s="172"/>
    </row>
    <row r="7" spans="1:28" ht="18" customHeight="1" x14ac:dyDescent="0.15">
      <c r="A7" s="167"/>
      <c r="B7" s="77"/>
      <c r="C7" s="78"/>
      <c r="D7" s="78"/>
      <c r="E7" s="79"/>
      <c r="F7" s="80" t="str">
        <f>IF(ISBLANK(G7),"",(IF(G7=I7,"△",IF(G7&gt;I7,"○","●"))))</f>
        <v>●</v>
      </c>
      <c r="G7" s="81">
        <v>0</v>
      </c>
      <c r="H7" s="81" t="s">
        <v>192</v>
      </c>
      <c r="I7" s="82">
        <v>3</v>
      </c>
      <c r="J7" s="80" t="str">
        <f t="shared" si="0"/>
        <v>●</v>
      </c>
      <c r="K7" s="81">
        <v>1</v>
      </c>
      <c r="L7" s="81" t="s">
        <v>192</v>
      </c>
      <c r="M7" s="82">
        <v>4</v>
      </c>
      <c r="N7" s="80" t="str">
        <f t="shared" si="1"/>
        <v>○</v>
      </c>
      <c r="O7" s="81">
        <v>9</v>
      </c>
      <c r="P7" s="81" t="s">
        <v>192</v>
      </c>
      <c r="Q7" s="82">
        <v>1</v>
      </c>
      <c r="R7" s="80" t="str">
        <f t="shared" si="2"/>
        <v>△</v>
      </c>
      <c r="S7" s="81">
        <v>4</v>
      </c>
      <c r="T7" s="81" t="s">
        <v>192</v>
      </c>
      <c r="U7" s="82">
        <v>4</v>
      </c>
      <c r="V7" s="80" t="str">
        <f t="shared" si="3"/>
        <v>●</v>
      </c>
      <c r="W7" s="81">
        <v>4</v>
      </c>
      <c r="X7" s="81" t="s">
        <v>192</v>
      </c>
      <c r="Y7" s="82">
        <v>5</v>
      </c>
      <c r="Z7" s="89">
        <f>COUNTIF($B5:$Y8,"△")</f>
        <v>2</v>
      </c>
      <c r="AA7" s="169"/>
      <c r="AB7" s="172"/>
    </row>
    <row r="8" spans="1:28" ht="18" customHeight="1" x14ac:dyDescent="0.15">
      <c r="A8" s="167"/>
      <c r="B8" s="83"/>
      <c r="C8" s="84"/>
      <c r="D8" s="84"/>
      <c r="E8" s="85"/>
      <c r="F8" s="86" t="str">
        <f>IF(ISBLANK(G8),"",(IF(G8=I8,"△",IF(G8&gt;I8,"○","●"))))</f>
        <v>●</v>
      </c>
      <c r="G8" s="87">
        <v>4</v>
      </c>
      <c r="H8" s="87" t="s">
        <v>192</v>
      </c>
      <c r="I8" s="88">
        <v>8</v>
      </c>
      <c r="J8" s="86" t="str">
        <f t="shared" si="0"/>
        <v>○</v>
      </c>
      <c r="K8" s="87">
        <v>2</v>
      </c>
      <c r="L8" s="87" t="s">
        <v>192</v>
      </c>
      <c r="M8" s="88">
        <v>1</v>
      </c>
      <c r="N8" s="86" t="s">
        <v>193</v>
      </c>
      <c r="O8" s="87"/>
      <c r="P8" s="87" t="s">
        <v>192</v>
      </c>
      <c r="Q8" s="88"/>
      <c r="R8" s="86" t="str">
        <f t="shared" si="2"/>
        <v>○</v>
      </c>
      <c r="S8" s="87">
        <v>4</v>
      </c>
      <c r="T8" s="87" t="s">
        <v>192</v>
      </c>
      <c r="U8" s="88">
        <v>1</v>
      </c>
      <c r="V8" s="86" t="str">
        <f t="shared" si="3"/>
        <v>○</v>
      </c>
      <c r="W8" s="87">
        <v>4</v>
      </c>
      <c r="X8" s="87" t="s">
        <v>192</v>
      </c>
      <c r="Y8" s="88">
        <v>0</v>
      </c>
      <c r="Z8" s="26"/>
      <c r="AA8" s="170"/>
      <c r="AB8" s="173"/>
    </row>
    <row r="9" spans="1:28" ht="18" customHeight="1" x14ac:dyDescent="0.15">
      <c r="A9" s="167" t="s">
        <v>199</v>
      </c>
      <c r="B9" s="74" t="str">
        <f t="shared" ref="B9:B28" si="4">IF(ISBLANK(C9),"",(IF(C9=E9,"△",IF(C9&gt;E9,"○","●"))))</f>
        <v>○</v>
      </c>
      <c r="C9" s="75">
        <v>4</v>
      </c>
      <c r="D9" s="75" t="s">
        <v>192</v>
      </c>
      <c r="E9" s="76">
        <v>3</v>
      </c>
      <c r="F9" s="71"/>
      <c r="G9" s="72"/>
      <c r="H9" s="72"/>
      <c r="I9" s="73"/>
      <c r="J9" s="74" t="str">
        <f t="shared" si="0"/>
        <v>●</v>
      </c>
      <c r="K9" s="75">
        <v>2</v>
      </c>
      <c r="L9" s="75" t="s">
        <v>192</v>
      </c>
      <c r="M9" s="76">
        <v>4</v>
      </c>
      <c r="N9" s="74" t="str">
        <f t="shared" si="1"/>
        <v>○</v>
      </c>
      <c r="O9" s="75">
        <v>20</v>
      </c>
      <c r="P9" s="75" t="s">
        <v>192</v>
      </c>
      <c r="Q9" s="76">
        <v>5</v>
      </c>
      <c r="R9" s="74" t="str">
        <f t="shared" si="2"/>
        <v>○</v>
      </c>
      <c r="S9" s="75">
        <v>3</v>
      </c>
      <c r="T9" s="75" t="s">
        <v>192</v>
      </c>
      <c r="U9" s="76">
        <v>2</v>
      </c>
      <c r="V9" s="74" t="str">
        <f t="shared" si="3"/>
        <v>●</v>
      </c>
      <c r="W9" s="75">
        <v>2</v>
      </c>
      <c r="X9" s="75" t="s">
        <v>192</v>
      </c>
      <c r="Y9" s="76">
        <v>3</v>
      </c>
      <c r="Z9" s="10">
        <f>COUNTIF($B9:$Y12,"○")+COUNTIF($B9:$Y12,"□")</f>
        <v>13</v>
      </c>
      <c r="AA9" s="168">
        <f>IF(ISERROR(Z9/(Z9+Z10)),"",Z9/(Z9+Z10))</f>
        <v>0.76470588235294112</v>
      </c>
      <c r="AB9" s="171">
        <f>IF(AA9="","結果無し",(RANK(AA9,$AA$5:$AA$28)))</f>
        <v>2</v>
      </c>
    </row>
    <row r="10" spans="1:28" ht="18" customHeight="1" x14ac:dyDescent="0.15">
      <c r="A10" s="167"/>
      <c r="B10" s="80" t="str">
        <f t="shared" si="4"/>
        <v>●</v>
      </c>
      <c r="C10" s="81">
        <v>6</v>
      </c>
      <c r="D10" s="81" t="s">
        <v>192</v>
      </c>
      <c r="E10" s="82">
        <v>11</v>
      </c>
      <c r="F10" s="77"/>
      <c r="G10" s="78"/>
      <c r="H10" s="78"/>
      <c r="I10" s="79"/>
      <c r="J10" s="80" t="str">
        <f t="shared" si="0"/>
        <v>○</v>
      </c>
      <c r="K10" s="81">
        <v>6</v>
      </c>
      <c r="L10" s="81" t="s">
        <v>192</v>
      </c>
      <c r="M10" s="82">
        <v>2</v>
      </c>
      <c r="N10" s="80" t="str">
        <f t="shared" si="1"/>
        <v>△</v>
      </c>
      <c r="O10" s="81">
        <v>1</v>
      </c>
      <c r="P10" s="81" t="s">
        <v>192</v>
      </c>
      <c r="Q10" s="82">
        <v>1</v>
      </c>
      <c r="R10" s="80" t="str">
        <f t="shared" si="2"/>
        <v>●</v>
      </c>
      <c r="S10" s="81">
        <v>1</v>
      </c>
      <c r="T10" s="81" t="s">
        <v>192</v>
      </c>
      <c r="U10" s="82">
        <v>7</v>
      </c>
      <c r="V10" s="80" t="str">
        <f t="shared" si="3"/>
        <v>○</v>
      </c>
      <c r="W10" s="81">
        <v>10</v>
      </c>
      <c r="X10" s="81" t="s">
        <v>192</v>
      </c>
      <c r="Y10" s="82">
        <v>0</v>
      </c>
      <c r="Z10" s="16">
        <f>COUNTIF($B9:$Y12,"●")+COUNTIF($B9:$Y12,"■")</f>
        <v>4</v>
      </c>
      <c r="AA10" s="169"/>
      <c r="AB10" s="172"/>
    </row>
    <row r="11" spans="1:28" ht="18" customHeight="1" x14ac:dyDescent="0.15">
      <c r="A11" s="167"/>
      <c r="B11" s="80" t="str">
        <f t="shared" si="4"/>
        <v>○</v>
      </c>
      <c r="C11" s="81">
        <v>3</v>
      </c>
      <c r="D11" s="81" t="s">
        <v>192</v>
      </c>
      <c r="E11" s="82">
        <v>0</v>
      </c>
      <c r="F11" s="77"/>
      <c r="G11" s="78"/>
      <c r="H11" s="78"/>
      <c r="I11" s="79"/>
      <c r="J11" s="80" t="str">
        <f t="shared" si="0"/>
        <v>○</v>
      </c>
      <c r="K11" s="81">
        <v>9</v>
      </c>
      <c r="L11" s="81" t="s">
        <v>192</v>
      </c>
      <c r="M11" s="82">
        <v>3</v>
      </c>
      <c r="N11" s="80" t="str">
        <f t="shared" si="1"/>
        <v>○</v>
      </c>
      <c r="O11" s="81">
        <v>2</v>
      </c>
      <c r="P11" s="81" t="s">
        <v>192</v>
      </c>
      <c r="Q11" s="82">
        <v>0</v>
      </c>
      <c r="R11" s="80" t="s">
        <v>193</v>
      </c>
      <c r="S11" s="81"/>
      <c r="T11" s="81" t="s">
        <v>192</v>
      </c>
      <c r="U11" s="82"/>
      <c r="V11" s="80" t="str">
        <f t="shared" si="3"/>
        <v>△</v>
      </c>
      <c r="W11" s="81">
        <v>3</v>
      </c>
      <c r="X11" s="81" t="s">
        <v>192</v>
      </c>
      <c r="Y11" s="82">
        <v>3</v>
      </c>
      <c r="Z11" s="89">
        <f>COUNTIF($B9:$Y12,"△")</f>
        <v>3</v>
      </c>
      <c r="AA11" s="169"/>
      <c r="AB11" s="172"/>
    </row>
    <row r="12" spans="1:28" ht="18" customHeight="1" x14ac:dyDescent="0.15">
      <c r="A12" s="167"/>
      <c r="B12" s="86" t="str">
        <f t="shared" si="4"/>
        <v>○</v>
      </c>
      <c r="C12" s="87">
        <v>8</v>
      </c>
      <c r="D12" s="87" t="s">
        <v>192</v>
      </c>
      <c r="E12" s="88">
        <v>4</v>
      </c>
      <c r="F12" s="83"/>
      <c r="G12" s="84"/>
      <c r="H12" s="84"/>
      <c r="I12" s="85"/>
      <c r="J12" s="86" t="str">
        <f t="shared" si="0"/>
        <v>○</v>
      </c>
      <c r="K12" s="87">
        <v>11</v>
      </c>
      <c r="L12" s="87" t="s">
        <v>192</v>
      </c>
      <c r="M12" s="88">
        <v>0</v>
      </c>
      <c r="N12" s="86" t="s">
        <v>193</v>
      </c>
      <c r="O12" s="87"/>
      <c r="P12" s="87" t="s">
        <v>192</v>
      </c>
      <c r="Q12" s="88"/>
      <c r="R12" s="86" t="str">
        <f t="shared" si="2"/>
        <v>○</v>
      </c>
      <c r="S12" s="87">
        <v>11</v>
      </c>
      <c r="T12" s="87" t="s">
        <v>192</v>
      </c>
      <c r="U12" s="88">
        <v>0</v>
      </c>
      <c r="V12" s="86" t="str">
        <f t="shared" si="3"/>
        <v>△</v>
      </c>
      <c r="W12" s="87">
        <v>1</v>
      </c>
      <c r="X12" s="87" t="s">
        <v>192</v>
      </c>
      <c r="Y12" s="88">
        <v>1</v>
      </c>
      <c r="Z12" s="26"/>
      <c r="AA12" s="170"/>
      <c r="AB12" s="173"/>
    </row>
    <row r="13" spans="1:28" ht="18" customHeight="1" x14ac:dyDescent="0.15">
      <c r="A13" s="167" t="s">
        <v>200</v>
      </c>
      <c r="B13" s="74" t="str">
        <f t="shared" si="4"/>
        <v>●</v>
      </c>
      <c r="C13" s="75">
        <v>2</v>
      </c>
      <c r="D13" s="75" t="s">
        <v>192</v>
      </c>
      <c r="E13" s="76">
        <v>4</v>
      </c>
      <c r="F13" s="74" t="str">
        <f t="shared" ref="F13:F28" si="5">IF(ISBLANK(G13),"",(IF(G13=I13,"△",IF(G13&gt;I13,"○","●"))))</f>
        <v>○</v>
      </c>
      <c r="G13" s="75">
        <v>4</v>
      </c>
      <c r="H13" s="75" t="s">
        <v>192</v>
      </c>
      <c r="I13" s="76">
        <v>2</v>
      </c>
      <c r="J13" s="71"/>
      <c r="K13" s="72"/>
      <c r="L13" s="72"/>
      <c r="M13" s="73"/>
      <c r="N13" s="74" t="str">
        <f t="shared" si="1"/>
        <v>●</v>
      </c>
      <c r="O13" s="75">
        <v>4</v>
      </c>
      <c r="P13" s="75" t="s">
        <v>192</v>
      </c>
      <c r="Q13" s="76">
        <v>8</v>
      </c>
      <c r="R13" s="74" t="str">
        <f t="shared" si="2"/>
        <v>○</v>
      </c>
      <c r="S13" s="75">
        <v>2</v>
      </c>
      <c r="T13" s="75" t="s">
        <v>192</v>
      </c>
      <c r="U13" s="76">
        <v>1</v>
      </c>
      <c r="V13" s="74" t="str">
        <f t="shared" si="3"/>
        <v>●</v>
      </c>
      <c r="W13" s="75">
        <v>2</v>
      </c>
      <c r="X13" s="75" t="s">
        <v>192</v>
      </c>
      <c r="Y13" s="76">
        <v>4</v>
      </c>
      <c r="Z13" s="10">
        <f>COUNTIF($B13:$Y16,"○")+COUNTIF($B13:$Y16,"□")</f>
        <v>8</v>
      </c>
      <c r="AA13" s="168">
        <f>IF(ISERROR(Z13/(Z13+Z14)),"",Z13/(Z13+Z14))</f>
        <v>0.4</v>
      </c>
      <c r="AB13" s="171">
        <f>IF(AA13="","結果無し",(RANK(AA13,$AA$5:$AA$28)))</f>
        <v>4</v>
      </c>
    </row>
    <row r="14" spans="1:28" ht="18" customHeight="1" x14ac:dyDescent="0.15">
      <c r="A14" s="167"/>
      <c r="B14" s="80" t="str">
        <f t="shared" si="4"/>
        <v>●</v>
      </c>
      <c r="C14" s="81">
        <v>1</v>
      </c>
      <c r="D14" s="81" t="s">
        <v>192</v>
      </c>
      <c r="E14" s="82">
        <v>12</v>
      </c>
      <c r="F14" s="80" t="str">
        <f t="shared" si="5"/>
        <v>●</v>
      </c>
      <c r="G14" s="81">
        <v>2</v>
      </c>
      <c r="H14" s="81" t="s">
        <v>192</v>
      </c>
      <c r="I14" s="82">
        <v>6</v>
      </c>
      <c r="J14" s="77"/>
      <c r="K14" s="78"/>
      <c r="L14" s="78"/>
      <c r="M14" s="79"/>
      <c r="N14" s="80" t="str">
        <f t="shared" si="1"/>
        <v>○</v>
      </c>
      <c r="O14" s="81">
        <v>4</v>
      </c>
      <c r="P14" s="81" t="s">
        <v>192</v>
      </c>
      <c r="Q14" s="82">
        <v>0</v>
      </c>
      <c r="R14" s="80" t="str">
        <f t="shared" si="2"/>
        <v>○</v>
      </c>
      <c r="S14" s="81">
        <v>8</v>
      </c>
      <c r="T14" s="81" t="s">
        <v>192</v>
      </c>
      <c r="U14" s="82">
        <v>6</v>
      </c>
      <c r="V14" s="80" t="str">
        <f t="shared" si="3"/>
        <v>●</v>
      </c>
      <c r="W14" s="81">
        <v>2</v>
      </c>
      <c r="X14" s="81" t="s">
        <v>192</v>
      </c>
      <c r="Y14" s="82">
        <v>8</v>
      </c>
      <c r="Z14" s="16">
        <f>COUNTIF($B13:$Y16,"●")+COUNTIF($B13:$Y16,"■")</f>
        <v>12</v>
      </c>
      <c r="AA14" s="169"/>
      <c r="AB14" s="172"/>
    </row>
    <row r="15" spans="1:28" ht="18" customHeight="1" x14ac:dyDescent="0.15">
      <c r="A15" s="167"/>
      <c r="B15" s="80" t="str">
        <f t="shared" si="4"/>
        <v>○</v>
      </c>
      <c r="C15" s="81">
        <v>4</v>
      </c>
      <c r="D15" s="81" t="s">
        <v>192</v>
      </c>
      <c r="E15" s="82">
        <v>1</v>
      </c>
      <c r="F15" s="80" t="str">
        <f t="shared" si="5"/>
        <v>●</v>
      </c>
      <c r="G15" s="81">
        <v>3</v>
      </c>
      <c r="H15" s="81" t="s">
        <v>192</v>
      </c>
      <c r="I15" s="82">
        <v>9</v>
      </c>
      <c r="J15" s="77"/>
      <c r="K15" s="78"/>
      <c r="L15" s="78"/>
      <c r="M15" s="79"/>
      <c r="N15" s="80" t="str">
        <f t="shared" si="1"/>
        <v>●</v>
      </c>
      <c r="O15" s="81">
        <v>2</v>
      </c>
      <c r="P15" s="81" t="s">
        <v>192</v>
      </c>
      <c r="Q15" s="82">
        <v>6</v>
      </c>
      <c r="R15" s="80" t="s">
        <v>193</v>
      </c>
      <c r="S15" s="81"/>
      <c r="T15" s="81" t="s">
        <v>192</v>
      </c>
      <c r="U15" s="82"/>
      <c r="V15" s="80" t="str">
        <f t="shared" si="3"/>
        <v>●</v>
      </c>
      <c r="W15" s="81">
        <v>5</v>
      </c>
      <c r="X15" s="81" t="s">
        <v>192</v>
      </c>
      <c r="Y15" s="82">
        <v>6</v>
      </c>
      <c r="Z15" s="89">
        <f>COUNTIF($B13:$Y16,"△")</f>
        <v>0</v>
      </c>
      <c r="AA15" s="169"/>
      <c r="AB15" s="172"/>
    </row>
    <row r="16" spans="1:28" ht="18" customHeight="1" x14ac:dyDescent="0.15">
      <c r="A16" s="167"/>
      <c r="B16" s="86" t="str">
        <f t="shared" si="4"/>
        <v>●</v>
      </c>
      <c r="C16" s="87">
        <v>1</v>
      </c>
      <c r="D16" s="87" t="s">
        <v>192</v>
      </c>
      <c r="E16" s="88">
        <v>2</v>
      </c>
      <c r="F16" s="86" t="str">
        <f t="shared" si="5"/>
        <v>●</v>
      </c>
      <c r="G16" s="87">
        <v>0</v>
      </c>
      <c r="H16" s="87" t="s">
        <v>192</v>
      </c>
      <c r="I16" s="88">
        <v>11</v>
      </c>
      <c r="J16" s="83"/>
      <c r="K16" s="84"/>
      <c r="L16" s="84"/>
      <c r="M16" s="85"/>
      <c r="N16" s="86" t="s">
        <v>193</v>
      </c>
      <c r="O16" s="87"/>
      <c r="P16" s="87" t="s">
        <v>192</v>
      </c>
      <c r="Q16" s="88"/>
      <c r="R16" s="86" t="str">
        <f t="shared" si="2"/>
        <v>○</v>
      </c>
      <c r="S16" s="87">
        <v>9</v>
      </c>
      <c r="T16" s="87" t="s">
        <v>192</v>
      </c>
      <c r="U16" s="88">
        <v>2</v>
      </c>
      <c r="V16" s="86" t="str">
        <f t="shared" si="3"/>
        <v>●</v>
      </c>
      <c r="W16" s="87">
        <v>2</v>
      </c>
      <c r="X16" s="87" t="s">
        <v>192</v>
      </c>
      <c r="Y16" s="88">
        <v>3</v>
      </c>
      <c r="Z16" s="26"/>
      <c r="AA16" s="170"/>
      <c r="AB16" s="173"/>
    </row>
    <row r="17" spans="1:28" ht="18" customHeight="1" x14ac:dyDescent="0.15">
      <c r="A17" s="167" t="s">
        <v>190</v>
      </c>
      <c r="B17" s="74" t="str">
        <f t="shared" si="4"/>
        <v>●</v>
      </c>
      <c r="C17" s="75">
        <v>4</v>
      </c>
      <c r="D17" s="75" t="s">
        <v>192</v>
      </c>
      <c r="E17" s="76">
        <v>6</v>
      </c>
      <c r="F17" s="74" t="str">
        <f t="shared" si="5"/>
        <v>●</v>
      </c>
      <c r="G17" s="75">
        <v>5</v>
      </c>
      <c r="H17" s="75" t="s">
        <v>192</v>
      </c>
      <c r="I17" s="76">
        <v>20</v>
      </c>
      <c r="J17" s="74" t="str">
        <f t="shared" ref="J17:J28" si="6">IF(ISBLANK(K17),"",(IF(K17=M17,"△",IF(K17&gt;M17,"○","●"))))</f>
        <v>○</v>
      </c>
      <c r="K17" s="75">
        <v>8</v>
      </c>
      <c r="L17" s="75" t="s">
        <v>192</v>
      </c>
      <c r="M17" s="76">
        <v>4</v>
      </c>
      <c r="N17" s="71"/>
      <c r="O17" s="72"/>
      <c r="P17" s="72"/>
      <c r="Q17" s="73"/>
      <c r="R17" s="74" t="str">
        <f t="shared" si="2"/>
        <v>●</v>
      </c>
      <c r="S17" s="75">
        <v>3</v>
      </c>
      <c r="T17" s="75" t="s">
        <v>192</v>
      </c>
      <c r="U17" s="76">
        <v>6</v>
      </c>
      <c r="V17" s="74" t="str">
        <f t="shared" si="3"/>
        <v>●</v>
      </c>
      <c r="W17" s="75">
        <v>0</v>
      </c>
      <c r="X17" s="75" t="s">
        <v>192</v>
      </c>
      <c r="Y17" s="76">
        <v>4</v>
      </c>
      <c r="Z17" s="10">
        <f>COUNTIF($B17:$Y20,"○")+COUNTIF($B17:$Y20,"□")</f>
        <v>5</v>
      </c>
      <c r="AA17" s="168">
        <f>IF(ISERROR(Z17/(Z17+Z18)),"",Z17/(Z17+Z18))</f>
        <v>0.27777777777777779</v>
      </c>
      <c r="AB17" s="171">
        <f>IF(AA17="","結果無し",(RANK(AA17,$AA$5:$AA$28)))</f>
        <v>5</v>
      </c>
    </row>
    <row r="18" spans="1:28" ht="18" customHeight="1" x14ac:dyDescent="0.15">
      <c r="A18" s="167"/>
      <c r="B18" s="80" t="str">
        <f t="shared" si="4"/>
        <v>●</v>
      </c>
      <c r="C18" s="81">
        <v>2</v>
      </c>
      <c r="D18" s="81" t="s">
        <v>192</v>
      </c>
      <c r="E18" s="82">
        <v>6</v>
      </c>
      <c r="F18" s="80" t="str">
        <f t="shared" si="5"/>
        <v>△</v>
      </c>
      <c r="G18" s="81">
        <v>1</v>
      </c>
      <c r="H18" s="81" t="s">
        <v>192</v>
      </c>
      <c r="I18" s="82">
        <v>1</v>
      </c>
      <c r="J18" s="80" t="str">
        <f t="shared" si="6"/>
        <v>●</v>
      </c>
      <c r="K18" s="81">
        <v>0</v>
      </c>
      <c r="L18" s="81" t="s">
        <v>192</v>
      </c>
      <c r="M18" s="82">
        <v>4</v>
      </c>
      <c r="N18" s="77"/>
      <c r="O18" s="78"/>
      <c r="P18" s="78"/>
      <c r="Q18" s="79"/>
      <c r="R18" s="80" t="str">
        <f t="shared" si="2"/>
        <v>○</v>
      </c>
      <c r="S18" s="81">
        <v>3</v>
      </c>
      <c r="T18" s="81" t="s">
        <v>192</v>
      </c>
      <c r="U18" s="82">
        <v>2</v>
      </c>
      <c r="V18" s="80" t="str">
        <f t="shared" si="3"/>
        <v>○</v>
      </c>
      <c r="W18" s="81">
        <v>11</v>
      </c>
      <c r="X18" s="81" t="s">
        <v>192</v>
      </c>
      <c r="Y18" s="82">
        <v>7</v>
      </c>
      <c r="Z18" s="16">
        <f>COUNTIF($B17:$Y20,"●")+COUNTIF($B17:$Y20,"■")</f>
        <v>13</v>
      </c>
      <c r="AA18" s="169"/>
      <c r="AB18" s="172"/>
    </row>
    <row r="19" spans="1:28" ht="18" customHeight="1" x14ac:dyDescent="0.15">
      <c r="A19" s="167"/>
      <c r="B19" s="80" t="str">
        <f t="shared" si="4"/>
        <v>●</v>
      </c>
      <c r="C19" s="81">
        <v>1</v>
      </c>
      <c r="D19" s="81" t="s">
        <v>192</v>
      </c>
      <c r="E19" s="82">
        <v>9</v>
      </c>
      <c r="F19" s="80" t="str">
        <f t="shared" si="5"/>
        <v>●</v>
      </c>
      <c r="G19" s="81">
        <v>0</v>
      </c>
      <c r="H19" s="81" t="s">
        <v>192</v>
      </c>
      <c r="I19" s="82">
        <v>2</v>
      </c>
      <c r="J19" s="80" t="str">
        <f t="shared" si="6"/>
        <v>○</v>
      </c>
      <c r="K19" s="81">
        <v>6</v>
      </c>
      <c r="L19" s="81" t="s">
        <v>192</v>
      </c>
      <c r="M19" s="82">
        <v>2</v>
      </c>
      <c r="N19" s="77"/>
      <c r="O19" s="78"/>
      <c r="P19" s="78"/>
      <c r="Q19" s="79"/>
      <c r="R19" s="80" t="s">
        <v>193</v>
      </c>
      <c r="S19" s="81"/>
      <c r="T19" s="81" t="s">
        <v>192</v>
      </c>
      <c r="U19" s="82"/>
      <c r="V19" s="80" t="str">
        <f t="shared" si="3"/>
        <v>●</v>
      </c>
      <c r="W19" s="81">
        <v>2</v>
      </c>
      <c r="X19" s="81" t="s">
        <v>192</v>
      </c>
      <c r="Y19" s="82">
        <v>3</v>
      </c>
      <c r="Z19" s="89">
        <f>COUNTIF($B17:$Y20,"△")</f>
        <v>2</v>
      </c>
      <c r="AA19" s="169"/>
      <c r="AB19" s="172"/>
    </row>
    <row r="20" spans="1:28" ht="18" customHeight="1" x14ac:dyDescent="0.15">
      <c r="A20" s="167"/>
      <c r="B20" s="86" t="s">
        <v>202</v>
      </c>
      <c r="C20" s="87"/>
      <c r="D20" s="87" t="s">
        <v>192</v>
      </c>
      <c r="E20" s="88"/>
      <c r="F20" s="86" t="s">
        <v>202</v>
      </c>
      <c r="G20" s="87"/>
      <c r="H20" s="87" t="s">
        <v>192</v>
      </c>
      <c r="I20" s="88"/>
      <c r="J20" s="86" t="s">
        <v>202</v>
      </c>
      <c r="K20" s="87"/>
      <c r="L20" s="87" t="s">
        <v>192</v>
      </c>
      <c r="M20" s="88"/>
      <c r="N20" s="83"/>
      <c r="O20" s="84"/>
      <c r="P20" s="84"/>
      <c r="Q20" s="85"/>
      <c r="R20" s="86" t="str">
        <f t="shared" si="2"/>
        <v>△</v>
      </c>
      <c r="S20" s="87">
        <v>4</v>
      </c>
      <c r="T20" s="87" t="s">
        <v>192</v>
      </c>
      <c r="U20" s="88">
        <v>4</v>
      </c>
      <c r="V20" s="86" t="str">
        <f t="shared" si="3"/>
        <v>●</v>
      </c>
      <c r="W20" s="87">
        <v>1</v>
      </c>
      <c r="X20" s="87" t="s">
        <v>192</v>
      </c>
      <c r="Y20" s="88">
        <v>8</v>
      </c>
      <c r="Z20" s="26"/>
      <c r="AA20" s="170"/>
      <c r="AB20" s="173"/>
    </row>
    <row r="21" spans="1:28" ht="18" customHeight="1" x14ac:dyDescent="0.15">
      <c r="A21" s="166" t="s">
        <v>201</v>
      </c>
      <c r="B21" s="74" t="str">
        <f t="shared" si="4"/>
        <v>△</v>
      </c>
      <c r="C21" s="75">
        <v>4</v>
      </c>
      <c r="D21" s="75" t="s">
        <v>192</v>
      </c>
      <c r="E21" s="76">
        <v>4</v>
      </c>
      <c r="F21" s="74" t="str">
        <f t="shared" si="5"/>
        <v>●</v>
      </c>
      <c r="G21" s="75">
        <v>2</v>
      </c>
      <c r="H21" s="75" t="s">
        <v>192</v>
      </c>
      <c r="I21" s="76">
        <v>3</v>
      </c>
      <c r="J21" s="74" t="str">
        <f t="shared" si="6"/>
        <v>●</v>
      </c>
      <c r="K21" s="75">
        <v>1</v>
      </c>
      <c r="L21" s="75" t="s">
        <v>192</v>
      </c>
      <c r="M21" s="76">
        <v>2</v>
      </c>
      <c r="N21" s="74" t="str">
        <f t="shared" ref="N21:N28" si="7">IF(ISBLANK(O21),"",(IF(O21=Q21,"△",IF(O21&gt;Q21,"○","●"))))</f>
        <v>○</v>
      </c>
      <c r="O21" s="75">
        <v>6</v>
      </c>
      <c r="P21" s="75" t="s">
        <v>192</v>
      </c>
      <c r="Q21" s="76">
        <v>3</v>
      </c>
      <c r="R21" s="71"/>
      <c r="S21" s="72"/>
      <c r="T21" s="72"/>
      <c r="U21" s="73"/>
      <c r="V21" s="74" t="str">
        <f t="shared" si="3"/>
        <v>●</v>
      </c>
      <c r="W21" s="75">
        <v>2</v>
      </c>
      <c r="X21" s="75" t="s">
        <v>192</v>
      </c>
      <c r="Y21" s="76">
        <v>3</v>
      </c>
      <c r="Z21" s="10">
        <f>COUNTIF($B21:$Y24,"○")+COUNTIF($B21:$Y24,"□")</f>
        <v>2</v>
      </c>
      <c r="AA21" s="168">
        <f>IF(ISERROR(Z21/(Z21+Z22)),"",Z21/(Z21+Z22))</f>
        <v>0.13333333333333333</v>
      </c>
      <c r="AB21" s="171">
        <f>IF(AA21="","結果無し",(RANK(AA21,$AA$5:$AA$28)))</f>
        <v>6</v>
      </c>
    </row>
    <row r="22" spans="1:28" ht="18" customHeight="1" x14ac:dyDescent="0.15">
      <c r="A22" s="166"/>
      <c r="B22" s="80" t="str">
        <f t="shared" si="4"/>
        <v>●</v>
      </c>
      <c r="C22" s="81">
        <v>2</v>
      </c>
      <c r="D22" s="81" t="s">
        <v>192</v>
      </c>
      <c r="E22" s="82">
        <v>4</v>
      </c>
      <c r="F22" s="80" t="str">
        <f t="shared" si="5"/>
        <v>○</v>
      </c>
      <c r="G22" s="81">
        <v>7</v>
      </c>
      <c r="H22" s="81" t="s">
        <v>192</v>
      </c>
      <c r="I22" s="82">
        <v>1</v>
      </c>
      <c r="J22" s="80" t="str">
        <f t="shared" si="6"/>
        <v>●</v>
      </c>
      <c r="K22" s="81">
        <v>6</v>
      </c>
      <c r="L22" s="81" t="s">
        <v>192</v>
      </c>
      <c r="M22" s="82">
        <v>8</v>
      </c>
      <c r="N22" s="80" t="str">
        <f t="shared" si="7"/>
        <v>●</v>
      </c>
      <c r="O22" s="81">
        <v>2</v>
      </c>
      <c r="P22" s="81" t="s">
        <v>192</v>
      </c>
      <c r="Q22" s="82">
        <v>3</v>
      </c>
      <c r="R22" s="77"/>
      <c r="S22" s="78"/>
      <c r="T22" s="78"/>
      <c r="U22" s="79"/>
      <c r="V22" s="80" t="str">
        <f t="shared" si="3"/>
        <v>△</v>
      </c>
      <c r="W22" s="81">
        <v>6</v>
      </c>
      <c r="X22" s="81" t="s">
        <v>192</v>
      </c>
      <c r="Y22" s="82">
        <v>6</v>
      </c>
      <c r="Z22" s="16">
        <f>COUNTIF($B21:$Y24,"●")+COUNTIF($B21:$Y24,"■")</f>
        <v>13</v>
      </c>
      <c r="AA22" s="169"/>
      <c r="AB22" s="172"/>
    </row>
    <row r="23" spans="1:28" ht="18" customHeight="1" x14ac:dyDescent="0.15">
      <c r="A23" s="167"/>
      <c r="B23" s="80" t="str">
        <f t="shared" si="4"/>
        <v>△</v>
      </c>
      <c r="C23" s="81">
        <v>4</v>
      </c>
      <c r="D23" s="81" t="s">
        <v>192</v>
      </c>
      <c r="E23" s="82">
        <v>4</v>
      </c>
      <c r="F23" s="80" t="s">
        <v>202</v>
      </c>
      <c r="G23" s="81"/>
      <c r="H23" s="81" t="s">
        <v>192</v>
      </c>
      <c r="I23" s="82"/>
      <c r="J23" s="80" t="s">
        <v>202</v>
      </c>
      <c r="K23" s="81"/>
      <c r="L23" s="81" t="s">
        <v>192</v>
      </c>
      <c r="M23" s="82"/>
      <c r="N23" s="80" t="s">
        <v>202</v>
      </c>
      <c r="O23" s="81"/>
      <c r="P23" s="81" t="s">
        <v>192</v>
      </c>
      <c r="Q23" s="82"/>
      <c r="R23" s="77"/>
      <c r="S23" s="78"/>
      <c r="T23" s="78"/>
      <c r="U23" s="79"/>
      <c r="V23" s="80" t="str">
        <f t="shared" si="3"/>
        <v>△</v>
      </c>
      <c r="W23" s="81">
        <v>5</v>
      </c>
      <c r="X23" s="81" t="s">
        <v>192</v>
      </c>
      <c r="Y23" s="82">
        <v>5</v>
      </c>
      <c r="Z23" s="89">
        <f>COUNTIF($B21:$Y24,"△")</f>
        <v>5</v>
      </c>
      <c r="AA23" s="169"/>
      <c r="AB23" s="172"/>
    </row>
    <row r="24" spans="1:28" ht="18" customHeight="1" x14ac:dyDescent="0.15">
      <c r="A24" s="167"/>
      <c r="B24" s="86" t="str">
        <f t="shared" si="4"/>
        <v>●</v>
      </c>
      <c r="C24" s="87">
        <v>1</v>
      </c>
      <c r="D24" s="87" t="s">
        <v>192</v>
      </c>
      <c r="E24" s="88">
        <v>4</v>
      </c>
      <c r="F24" s="86" t="str">
        <f t="shared" si="5"/>
        <v>●</v>
      </c>
      <c r="G24" s="87">
        <v>0</v>
      </c>
      <c r="H24" s="87" t="s">
        <v>192</v>
      </c>
      <c r="I24" s="88">
        <v>11</v>
      </c>
      <c r="J24" s="86" t="str">
        <f t="shared" si="6"/>
        <v>●</v>
      </c>
      <c r="K24" s="87">
        <v>2</v>
      </c>
      <c r="L24" s="87" t="s">
        <v>192</v>
      </c>
      <c r="M24" s="88">
        <v>9</v>
      </c>
      <c r="N24" s="86" t="str">
        <f t="shared" si="7"/>
        <v>△</v>
      </c>
      <c r="O24" s="87">
        <v>4</v>
      </c>
      <c r="P24" s="87" t="s">
        <v>192</v>
      </c>
      <c r="Q24" s="88">
        <v>4</v>
      </c>
      <c r="R24" s="83"/>
      <c r="S24" s="84"/>
      <c r="T24" s="84"/>
      <c r="U24" s="85"/>
      <c r="V24" s="86" t="str">
        <f t="shared" si="3"/>
        <v>●</v>
      </c>
      <c r="W24" s="87">
        <v>5</v>
      </c>
      <c r="X24" s="87" t="s">
        <v>192</v>
      </c>
      <c r="Y24" s="88">
        <v>6</v>
      </c>
      <c r="Z24" s="26"/>
      <c r="AA24" s="170"/>
      <c r="AB24" s="173"/>
    </row>
    <row r="25" spans="1:28" ht="18" customHeight="1" x14ac:dyDescent="0.15">
      <c r="A25" s="167" t="s">
        <v>181</v>
      </c>
      <c r="B25" s="74" t="str">
        <f t="shared" si="4"/>
        <v>○</v>
      </c>
      <c r="C25" s="75">
        <v>3</v>
      </c>
      <c r="D25" s="75" t="s">
        <v>53</v>
      </c>
      <c r="E25" s="76">
        <v>2</v>
      </c>
      <c r="F25" s="74" t="str">
        <f t="shared" si="5"/>
        <v>○</v>
      </c>
      <c r="G25" s="75">
        <v>3</v>
      </c>
      <c r="H25" s="75" t="s">
        <v>53</v>
      </c>
      <c r="I25" s="76">
        <v>2</v>
      </c>
      <c r="J25" s="74" t="str">
        <f t="shared" si="6"/>
        <v>○</v>
      </c>
      <c r="K25" s="75">
        <v>4</v>
      </c>
      <c r="L25" s="75" t="s">
        <v>53</v>
      </c>
      <c r="M25" s="76">
        <v>2</v>
      </c>
      <c r="N25" s="74" t="str">
        <f t="shared" si="7"/>
        <v>○</v>
      </c>
      <c r="O25" s="75">
        <v>4</v>
      </c>
      <c r="P25" s="75" t="s">
        <v>53</v>
      </c>
      <c r="Q25" s="76">
        <v>0</v>
      </c>
      <c r="R25" s="74" t="str">
        <f>IF(ISBLANK(S25),"",(IF(S25=U25,"△",IF(S25&gt;U25,"○","●"))))</f>
        <v>○</v>
      </c>
      <c r="S25" s="75">
        <v>3</v>
      </c>
      <c r="T25" s="75" t="s">
        <v>53</v>
      </c>
      <c r="U25" s="76">
        <v>2</v>
      </c>
      <c r="V25" s="71"/>
      <c r="W25" s="72"/>
      <c r="X25" s="72"/>
      <c r="Y25" s="73"/>
      <c r="Z25" s="10">
        <f>COUNTIF($B25:$Y28,"○")+COUNTIF($B25:$Y28,"□")</f>
        <v>13</v>
      </c>
      <c r="AA25" s="168">
        <f>IF(ISERROR(Z25/(Z25+Z26)),"",Z25/(Z25+Z26))</f>
        <v>0.8125</v>
      </c>
      <c r="AB25" s="171">
        <f>IF(AA25="","結果無し",(RANK(AA25,$AA$5:$AA$28)))</f>
        <v>1</v>
      </c>
    </row>
    <row r="26" spans="1:28" ht="18" customHeight="1" x14ac:dyDescent="0.15">
      <c r="A26" s="167"/>
      <c r="B26" s="80" t="s">
        <v>55</v>
      </c>
      <c r="C26" s="81">
        <v>7</v>
      </c>
      <c r="D26" s="81" t="s">
        <v>53</v>
      </c>
      <c r="E26" s="82">
        <v>0</v>
      </c>
      <c r="F26" s="80" t="str">
        <f t="shared" si="5"/>
        <v>●</v>
      </c>
      <c r="G26" s="81">
        <v>0</v>
      </c>
      <c r="H26" s="81" t="s">
        <v>53</v>
      </c>
      <c r="I26" s="82">
        <v>10</v>
      </c>
      <c r="J26" s="80" t="str">
        <f t="shared" si="6"/>
        <v>○</v>
      </c>
      <c r="K26" s="81">
        <v>8</v>
      </c>
      <c r="L26" s="81" t="s">
        <v>53</v>
      </c>
      <c r="M26" s="82">
        <v>2</v>
      </c>
      <c r="N26" s="80" t="str">
        <f t="shared" si="7"/>
        <v>●</v>
      </c>
      <c r="O26" s="81">
        <v>7</v>
      </c>
      <c r="P26" s="81" t="s">
        <v>53</v>
      </c>
      <c r="Q26" s="82">
        <v>11</v>
      </c>
      <c r="R26" s="80" t="str">
        <f>IF(ISBLANK(S26),"",(IF(S26=U26,"△",IF(S26&gt;U26,"○","●"))))</f>
        <v>△</v>
      </c>
      <c r="S26" s="81">
        <v>6</v>
      </c>
      <c r="T26" s="81" t="s">
        <v>53</v>
      </c>
      <c r="U26" s="82">
        <v>6</v>
      </c>
      <c r="V26" s="77"/>
      <c r="W26" s="78"/>
      <c r="X26" s="78"/>
      <c r="Y26" s="79"/>
      <c r="Z26" s="16">
        <f>COUNTIF($B25:$Y28,"●")+COUNTIF($B25:$Y28,"■")</f>
        <v>3</v>
      </c>
      <c r="AA26" s="169"/>
      <c r="AB26" s="172"/>
    </row>
    <row r="27" spans="1:28" ht="18" customHeight="1" x14ac:dyDescent="0.15">
      <c r="A27" s="167"/>
      <c r="B27" s="80" t="str">
        <f t="shared" si="4"/>
        <v>○</v>
      </c>
      <c r="C27" s="81">
        <v>5</v>
      </c>
      <c r="D27" s="81" t="s">
        <v>53</v>
      </c>
      <c r="E27" s="82">
        <v>4</v>
      </c>
      <c r="F27" s="80" t="str">
        <f t="shared" si="5"/>
        <v>△</v>
      </c>
      <c r="G27" s="81">
        <v>3</v>
      </c>
      <c r="H27" s="81" t="s">
        <v>53</v>
      </c>
      <c r="I27" s="82">
        <v>3</v>
      </c>
      <c r="J27" s="80" t="str">
        <f t="shared" si="6"/>
        <v>○</v>
      </c>
      <c r="K27" s="81">
        <v>6</v>
      </c>
      <c r="L27" s="81" t="s">
        <v>53</v>
      </c>
      <c r="M27" s="82">
        <v>5</v>
      </c>
      <c r="N27" s="80" t="str">
        <f t="shared" si="7"/>
        <v>○</v>
      </c>
      <c r="O27" s="81">
        <v>3</v>
      </c>
      <c r="P27" s="81" t="s">
        <v>53</v>
      </c>
      <c r="Q27" s="82">
        <v>2</v>
      </c>
      <c r="R27" s="80" t="str">
        <f>IF(ISBLANK(S27),"",(IF(S27=U27,"△",IF(S27&gt;U27,"○","●"))))</f>
        <v>△</v>
      </c>
      <c r="S27" s="81">
        <v>5</v>
      </c>
      <c r="T27" s="81" t="s">
        <v>53</v>
      </c>
      <c r="U27" s="82">
        <v>5</v>
      </c>
      <c r="V27" s="77"/>
      <c r="W27" s="78"/>
      <c r="X27" s="78"/>
      <c r="Y27" s="79"/>
      <c r="Z27" s="89">
        <f>COUNTIF($B25:$Y28,"△")</f>
        <v>4</v>
      </c>
      <c r="AA27" s="169"/>
      <c r="AB27" s="172"/>
    </row>
    <row r="28" spans="1:28" ht="18" customHeight="1" x14ac:dyDescent="0.15">
      <c r="A28" s="167"/>
      <c r="B28" s="86" t="str">
        <f t="shared" si="4"/>
        <v>●</v>
      </c>
      <c r="C28" s="87">
        <v>0</v>
      </c>
      <c r="D28" s="87" t="s">
        <v>53</v>
      </c>
      <c r="E28" s="88">
        <v>4</v>
      </c>
      <c r="F28" s="86" t="str">
        <f t="shared" si="5"/>
        <v>△</v>
      </c>
      <c r="G28" s="87">
        <v>1</v>
      </c>
      <c r="H28" s="87" t="s">
        <v>53</v>
      </c>
      <c r="I28" s="88">
        <v>1</v>
      </c>
      <c r="J28" s="86" t="str">
        <f t="shared" si="6"/>
        <v>○</v>
      </c>
      <c r="K28" s="87">
        <v>3</v>
      </c>
      <c r="L28" s="87" t="s">
        <v>53</v>
      </c>
      <c r="M28" s="88">
        <v>2</v>
      </c>
      <c r="N28" s="86" t="str">
        <f t="shared" si="7"/>
        <v>○</v>
      </c>
      <c r="O28" s="87">
        <v>8</v>
      </c>
      <c r="P28" s="87" t="s">
        <v>53</v>
      </c>
      <c r="Q28" s="88">
        <v>1</v>
      </c>
      <c r="R28" s="86" t="str">
        <f>IF(ISBLANK(S28),"",(IF(S28=U28,"△",IF(S28&gt;U28,"○","●"))))</f>
        <v>○</v>
      </c>
      <c r="S28" s="87">
        <v>6</v>
      </c>
      <c r="T28" s="87" t="s">
        <v>53</v>
      </c>
      <c r="U28" s="88">
        <v>5</v>
      </c>
      <c r="V28" s="83"/>
      <c r="W28" s="84"/>
      <c r="X28" s="84"/>
      <c r="Y28" s="85"/>
      <c r="Z28" s="26"/>
      <c r="AA28" s="170"/>
      <c r="AB28" s="173"/>
    </row>
  </sheetData>
  <mergeCells count="27">
    <mergeCell ref="A1:AB1"/>
    <mergeCell ref="A2:AB2"/>
    <mergeCell ref="A3:AB3"/>
    <mergeCell ref="B4:E4"/>
    <mergeCell ref="F4:I4"/>
    <mergeCell ref="J4:M4"/>
    <mergeCell ref="N4:Q4"/>
    <mergeCell ref="R4:U4"/>
    <mergeCell ref="V4:Y4"/>
    <mergeCell ref="A5:A8"/>
    <mergeCell ref="AA5:AA8"/>
    <mergeCell ref="AB5:AB8"/>
    <mergeCell ref="A9:A12"/>
    <mergeCell ref="AA9:AA12"/>
    <mergeCell ref="AB9:AB12"/>
    <mergeCell ref="A13:A16"/>
    <mergeCell ref="AA13:AA16"/>
    <mergeCell ref="AB13:AB16"/>
    <mergeCell ref="A17:A20"/>
    <mergeCell ref="AA17:AA20"/>
    <mergeCell ref="AB17:AB20"/>
    <mergeCell ref="A21:A24"/>
    <mergeCell ref="AA21:AA24"/>
    <mergeCell ref="AB21:AB24"/>
    <mergeCell ref="A25:A28"/>
    <mergeCell ref="AA25:AA28"/>
    <mergeCell ref="AB25:AB28"/>
  </mergeCells>
  <phoneticPr fontId="2"/>
  <pageMargins left="0.75" right="0.75" top="1" bottom="1" header="0.51200000000000001" footer="0.5120000000000000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8"/>
  <sheetViews>
    <sheetView workbookViewId="0">
      <selection activeCell="AB5" sqref="AB5:AB8"/>
    </sheetView>
  </sheetViews>
  <sheetFormatPr defaultRowHeight="13.5" x14ac:dyDescent="0.15"/>
  <cols>
    <col min="1" max="1" width="12.625" bestFit="1" customWidth="1"/>
    <col min="2" max="25" width="3.5" customWidth="1"/>
    <col min="28" max="28" width="10" bestFit="1" customWidth="1"/>
  </cols>
  <sheetData>
    <row r="1" spans="1:28" ht="25.5" customHeight="1" x14ac:dyDescent="0.15">
      <c r="A1" s="157" t="s">
        <v>203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28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 ht="18" customHeight="1" x14ac:dyDescent="0.15">
      <c r="B4" s="163" t="s">
        <v>196</v>
      </c>
      <c r="C4" s="164"/>
      <c r="D4" s="164"/>
      <c r="E4" s="165"/>
      <c r="F4" s="160" t="s">
        <v>164</v>
      </c>
      <c r="G4" s="161"/>
      <c r="H4" s="161"/>
      <c r="I4" s="162"/>
      <c r="J4" s="160" t="s">
        <v>197</v>
      </c>
      <c r="K4" s="161"/>
      <c r="L4" s="161"/>
      <c r="M4" s="162"/>
      <c r="N4" s="160" t="s">
        <v>198</v>
      </c>
      <c r="O4" s="161"/>
      <c r="P4" s="161"/>
      <c r="Q4" s="162"/>
      <c r="R4" s="160" t="s">
        <v>166</v>
      </c>
      <c r="S4" s="161"/>
      <c r="T4" s="161"/>
      <c r="U4" s="162"/>
      <c r="V4" s="160" t="s">
        <v>169</v>
      </c>
      <c r="W4" s="161"/>
      <c r="X4" s="161"/>
      <c r="Y4" s="162"/>
      <c r="Z4" s="1" t="s">
        <v>30</v>
      </c>
      <c r="AA4" s="1" t="s">
        <v>10</v>
      </c>
      <c r="AB4" s="1" t="s">
        <v>0</v>
      </c>
    </row>
    <row r="5" spans="1:28" ht="18" customHeight="1" x14ac:dyDescent="0.15">
      <c r="A5" s="167" t="s">
        <v>199</v>
      </c>
      <c r="B5" s="71"/>
      <c r="C5" s="72"/>
      <c r="D5" s="72"/>
      <c r="E5" s="73"/>
      <c r="F5" s="74" t="str">
        <f>IF(ISBLANK(G5),"",(IF(G5=I5,"△",IF(G5&gt;I5,"○","●"))))</f>
        <v>●</v>
      </c>
      <c r="G5" s="75">
        <v>4</v>
      </c>
      <c r="H5" s="75" t="s">
        <v>192</v>
      </c>
      <c r="I5" s="76">
        <v>10</v>
      </c>
      <c r="J5" s="74" t="str">
        <f t="shared" ref="J5:J12" si="0">IF(ISBLANK(K5),"",(IF(K5=M5,"△",IF(K5&gt;M5,"○","●"))))</f>
        <v>△</v>
      </c>
      <c r="K5" s="75">
        <v>4</v>
      </c>
      <c r="L5" s="75" t="s">
        <v>192</v>
      </c>
      <c r="M5" s="76">
        <v>4</v>
      </c>
      <c r="N5" s="74" t="str">
        <f>IF(ISBLANK(O5),"",(IF(O5=Q5,"△",IF(O5&gt;Q5,"○","●"))))</f>
        <v>○</v>
      </c>
      <c r="O5" s="75">
        <v>6</v>
      </c>
      <c r="P5" s="75" t="s">
        <v>192</v>
      </c>
      <c r="Q5" s="76">
        <v>0</v>
      </c>
      <c r="R5" s="74" t="str">
        <f>IF(ISBLANK(S5),"",(IF(S5=U5,"△",IF(S5&gt;U5,"○","●"))))</f>
        <v>○</v>
      </c>
      <c r="S5" s="75">
        <v>3</v>
      </c>
      <c r="T5" s="75" t="s">
        <v>192</v>
      </c>
      <c r="U5" s="76">
        <v>1</v>
      </c>
      <c r="V5" s="74" t="str">
        <f>IF(ISBLANK(W5),"",(IF(W5=Y5,"△",IF(W5&gt;Y5,"○","●"))))</f>
        <v>○</v>
      </c>
      <c r="W5" s="75">
        <v>2</v>
      </c>
      <c r="X5" s="75" t="s">
        <v>192</v>
      </c>
      <c r="Y5" s="76">
        <v>0</v>
      </c>
      <c r="Z5" s="10">
        <f>COUNTIF($B5:$Y8,"○")+COUNTIF($B5:$Y8,"□")</f>
        <v>8</v>
      </c>
      <c r="AA5" s="168">
        <f>IF(ISERROR(Z5/(Z5+Z6)),"",Z5/(Z5+Z6))</f>
        <v>0.5</v>
      </c>
      <c r="AB5" s="171">
        <f>IF(AA5="","結果無し",(RANK(AA5,$AA$5:$AA$28)))</f>
        <v>2</v>
      </c>
    </row>
    <row r="6" spans="1:28" ht="18" customHeight="1" x14ac:dyDescent="0.15">
      <c r="A6" s="167"/>
      <c r="B6" s="77"/>
      <c r="C6" s="78"/>
      <c r="D6" s="78"/>
      <c r="E6" s="79"/>
      <c r="F6" s="80" t="str">
        <f>IF(ISBLANK(G6),"",(IF(G6=I6,"△",IF(G6&gt;I6,"○","●"))))</f>
        <v>●</v>
      </c>
      <c r="G6" s="81">
        <v>1</v>
      </c>
      <c r="H6" s="81" t="s">
        <v>192</v>
      </c>
      <c r="I6" s="82">
        <v>4</v>
      </c>
      <c r="J6" s="80" t="str">
        <f t="shared" si="0"/>
        <v>●</v>
      </c>
      <c r="K6" s="81">
        <v>0</v>
      </c>
      <c r="L6" s="81" t="s">
        <v>192</v>
      </c>
      <c r="M6" s="82">
        <v>1</v>
      </c>
      <c r="N6" s="80" t="str">
        <f>IF(ISBLANK(O6),"",(IF(O6=Q6,"△",IF(O6&gt;Q6,"○","●"))))</f>
        <v>○</v>
      </c>
      <c r="O6" s="81">
        <v>8</v>
      </c>
      <c r="P6" s="81" t="s">
        <v>192</v>
      </c>
      <c r="Q6" s="82">
        <v>4</v>
      </c>
      <c r="R6" s="80" t="str">
        <f>IF(ISBLANK(S6),"",(IF(S6=U6,"△",IF(S6&gt;U6,"○","●"))))</f>
        <v>●</v>
      </c>
      <c r="S6" s="81">
        <v>5</v>
      </c>
      <c r="T6" s="81" t="s">
        <v>192</v>
      </c>
      <c r="U6" s="82">
        <v>8</v>
      </c>
      <c r="V6" s="80" t="str">
        <f>IF(ISBLANK(W6),"",(IF(W6=Y6,"△",IF(W6&gt;Y6,"○","●"))))</f>
        <v>●</v>
      </c>
      <c r="W6" s="81">
        <v>4</v>
      </c>
      <c r="X6" s="81" t="s">
        <v>192</v>
      </c>
      <c r="Y6" s="82">
        <v>5</v>
      </c>
      <c r="Z6" s="16">
        <f>COUNTIF($B5:$Y8,"●")+COUNTIF($B5:$Y8,"■")</f>
        <v>8</v>
      </c>
      <c r="AA6" s="169"/>
      <c r="AB6" s="172"/>
    </row>
    <row r="7" spans="1:28" ht="18" customHeight="1" x14ac:dyDescent="0.15">
      <c r="A7" s="167"/>
      <c r="B7" s="77"/>
      <c r="C7" s="78"/>
      <c r="D7" s="78"/>
      <c r="E7" s="79"/>
      <c r="F7" s="80" t="str">
        <f>IF(ISBLANK(G7),"",(IF(G7=I7,"△",IF(G7&gt;I7,"○","●"))))</f>
        <v>○</v>
      </c>
      <c r="G7" s="81">
        <v>4</v>
      </c>
      <c r="H7" s="81" t="s">
        <v>192</v>
      </c>
      <c r="I7" s="82">
        <v>3</v>
      </c>
      <c r="J7" s="80" t="str">
        <f>IF(ISBLANK(K7),"",(IF(K7=M7,"△",IF(K7&gt;M7,"○","●"))))</f>
        <v>●</v>
      </c>
      <c r="K7" s="81">
        <v>0</v>
      </c>
      <c r="L7" s="81" t="s">
        <v>192</v>
      </c>
      <c r="M7" s="82">
        <v>9</v>
      </c>
      <c r="N7" s="80" t="str">
        <f>IF(ISBLANK(O7),"",(IF(O7=Q7,"△",IF(O7&gt;Q7,"○","●"))))</f>
        <v>○</v>
      </c>
      <c r="O7" s="81">
        <v>8</v>
      </c>
      <c r="P7" s="81" t="s">
        <v>192</v>
      </c>
      <c r="Q7" s="82">
        <v>3</v>
      </c>
      <c r="R7" s="80" t="str">
        <f>IF(ISBLANK(S7),"",(IF(S7=U7,"△",IF(S7&gt;U7,"○","●"))))</f>
        <v>○</v>
      </c>
      <c r="S7" s="81">
        <v>4</v>
      </c>
      <c r="T7" s="81" t="s">
        <v>192</v>
      </c>
      <c r="U7" s="82">
        <v>0</v>
      </c>
      <c r="V7" s="80" t="str">
        <f>IF(ISBLANK(W7),"",(IF(W7=Y7,"△",IF(W7&gt;Y7,"○","●"))))</f>
        <v>○</v>
      </c>
      <c r="W7" s="81">
        <v>18</v>
      </c>
      <c r="X7" s="81" t="s">
        <v>192</v>
      </c>
      <c r="Y7" s="82">
        <v>0</v>
      </c>
      <c r="Z7" s="89">
        <f>COUNTIF($B5:$Y8,"△")</f>
        <v>1</v>
      </c>
      <c r="AA7" s="169"/>
      <c r="AB7" s="172"/>
    </row>
    <row r="8" spans="1:28" ht="18" customHeight="1" x14ac:dyDescent="0.15">
      <c r="A8" s="167"/>
      <c r="B8" s="83"/>
      <c r="C8" s="84"/>
      <c r="D8" s="84"/>
      <c r="E8" s="85"/>
      <c r="F8" s="86" t="str">
        <f>IF(ISBLANK(G8),"",(IF(G8=I8,"△",IF(G8&gt;I8,"○","●"))))</f>
        <v>●</v>
      </c>
      <c r="G8" s="87">
        <v>2</v>
      </c>
      <c r="H8" s="87" t="s">
        <v>192</v>
      </c>
      <c r="I8" s="88">
        <v>3</v>
      </c>
      <c r="J8" s="86" t="str">
        <f t="shared" si="0"/>
        <v/>
      </c>
      <c r="K8" s="87"/>
      <c r="L8" s="87" t="s">
        <v>192</v>
      </c>
      <c r="M8" s="88"/>
      <c r="N8" s="86" t="str">
        <f>IF(ISBLANK(O8),"",(IF(O8=Q8,"△",IF(O8&gt;Q8,"○","●"))))</f>
        <v>●</v>
      </c>
      <c r="O8" s="87">
        <v>5</v>
      </c>
      <c r="P8" s="87" t="s">
        <v>192</v>
      </c>
      <c r="Q8" s="88">
        <v>8</v>
      </c>
      <c r="R8" s="86" t="str">
        <f>IF(ISBLANK(S8),"",(IF(S8=U8,"△",IF(S8&gt;U8,"○","●"))))</f>
        <v/>
      </c>
      <c r="S8" s="87"/>
      <c r="T8" s="87" t="s">
        <v>192</v>
      </c>
      <c r="U8" s="88"/>
      <c r="V8" s="86" t="str">
        <f>IF(ISBLANK(W8),"",(IF(W8=Y8,"△",IF(W8&gt;Y8,"○","●"))))</f>
        <v/>
      </c>
      <c r="W8" s="87"/>
      <c r="X8" s="87" t="s">
        <v>192</v>
      </c>
      <c r="Y8" s="88"/>
      <c r="Z8" s="26"/>
      <c r="AA8" s="170"/>
      <c r="AB8" s="173"/>
    </row>
    <row r="9" spans="1:28" ht="18" customHeight="1" x14ac:dyDescent="0.15">
      <c r="A9" s="167" t="s">
        <v>191</v>
      </c>
      <c r="B9" s="74" t="str">
        <f t="shared" ref="B9:B28" si="1">IF(ISBLANK(C9),"",(IF(C9=E9,"△",IF(C9&gt;E9,"○","●"))))</f>
        <v>○</v>
      </c>
      <c r="C9" s="75">
        <v>10</v>
      </c>
      <c r="D9" s="75" t="s">
        <v>192</v>
      </c>
      <c r="E9" s="76">
        <v>4</v>
      </c>
      <c r="F9" s="71"/>
      <c r="G9" s="72"/>
      <c r="H9" s="72"/>
      <c r="I9" s="73"/>
      <c r="J9" s="74" t="str">
        <f t="shared" si="0"/>
        <v>○</v>
      </c>
      <c r="K9" s="75">
        <v>5</v>
      </c>
      <c r="L9" s="75" t="s">
        <v>192</v>
      </c>
      <c r="M9" s="76">
        <v>3</v>
      </c>
      <c r="N9" s="74" t="str">
        <f t="shared" ref="N9:N16" si="2">IF(ISBLANK(O9),"",(IF(O9=Q9,"△",IF(O9&gt;Q9,"○","●"))))</f>
        <v>○</v>
      </c>
      <c r="O9" s="75">
        <v>6</v>
      </c>
      <c r="P9" s="75" t="s">
        <v>192</v>
      </c>
      <c r="Q9" s="76">
        <v>5</v>
      </c>
      <c r="R9" s="74" t="str">
        <f t="shared" ref="R9:R16" si="3">IF(ISBLANK(S9),"",(IF(S9=U9,"△",IF(S9&gt;U9,"○","●"))))</f>
        <v>○</v>
      </c>
      <c r="S9" s="75">
        <v>11</v>
      </c>
      <c r="T9" s="75" t="s">
        <v>192</v>
      </c>
      <c r="U9" s="76">
        <v>3</v>
      </c>
      <c r="V9" s="74" t="str">
        <f t="shared" ref="V9:V24" si="4">IF(ISBLANK(W9),"",(IF(W9=Y9,"△",IF(W9&gt;Y9,"○","●"))))</f>
        <v>●</v>
      </c>
      <c r="W9" s="75">
        <v>1</v>
      </c>
      <c r="X9" s="75" t="s">
        <v>192</v>
      </c>
      <c r="Y9" s="76">
        <v>3</v>
      </c>
      <c r="Z9" s="10">
        <f>COUNTIF($B9:$Y12,"○")+COUNTIF($B9:$Y12,"□")</f>
        <v>11</v>
      </c>
      <c r="AA9" s="168">
        <f>IF(ISERROR(Z9/(Z9+Z10)),"",Z9/(Z9+Z10))</f>
        <v>0.7857142857142857</v>
      </c>
      <c r="AB9" s="171">
        <f>IF(AA9="","結果無し",(RANK(AA9,$AA$5:$AA$28)))</f>
        <v>1</v>
      </c>
    </row>
    <row r="10" spans="1:28" ht="18" customHeight="1" x14ac:dyDescent="0.15">
      <c r="A10" s="167"/>
      <c r="B10" s="80" t="str">
        <f t="shared" si="1"/>
        <v>○</v>
      </c>
      <c r="C10" s="81">
        <v>4</v>
      </c>
      <c r="D10" s="81" t="s">
        <v>192</v>
      </c>
      <c r="E10" s="82">
        <v>1</v>
      </c>
      <c r="F10" s="77"/>
      <c r="G10" s="78"/>
      <c r="H10" s="78"/>
      <c r="I10" s="79"/>
      <c r="J10" s="80" t="str">
        <f t="shared" si="0"/>
        <v>○</v>
      </c>
      <c r="K10" s="81">
        <v>6</v>
      </c>
      <c r="L10" s="81" t="s">
        <v>192</v>
      </c>
      <c r="M10" s="82">
        <v>3</v>
      </c>
      <c r="N10" s="80" t="str">
        <f t="shared" si="2"/>
        <v>△</v>
      </c>
      <c r="O10" s="81">
        <v>6</v>
      </c>
      <c r="P10" s="81" t="s">
        <v>192</v>
      </c>
      <c r="Q10" s="82">
        <v>6</v>
      </c>
      <c r="R10" s="80" t="str">
        <f t="shared" si="3"/>
        <v>△</v>
      </c>
      <c r="S10" s="81">
        <v>1</v>
      </c>
      <c r="T10" s="81" t="s">
        <v>192</v>
      </c>
      <c r="U10" s="82">
        <v>1</v>
      </c>
      <c r="V10" s="80" t="str">
        <f t="shared" si="4"/>
        <v>○</v>
      </c>
      <c r="W10" s="81">
        <v>5</v>
      </c>
      <c r="X10" s="81" t="s">
        <v>192</v>
      </c>
      <c r="Y10" s="82">
        <v>2</v>
      </c>
      <c r="Z10" s="16">
        <f>COUNTIF($B9:$Y12,"●")+COUNTIF($B9:$Y12,"■")</f>
        <v>3</v>
      </c>
      <c r="AA10" s="169"/>
      <c r="AB10" s="172"/>
    </row>
    <row r="11" spans="1:28" ht="18" customHeight="1" x14ac:dyDescent="0.15">
      <c r="A11" s="167"/>
      <c r="B11" s="80" t="str">
        <f t="shared" si="1"/>
        <v>●</v>
      </c>
      <c r="C11" s="81">
        <v>3</v>
      </c>
      <c r="D11" s="81" t="s">
        <v>192</v>
      </c>
      <c r="E11" s="82">
        <v>4</v>
      </c>
      <c r="F11" s="77"/>
      <c r="G11" s="78"/>
      <c r="H11" s="78"/>
      <c r="I11" s="79"/>
      <c r="J11" s="80" t="str">
        <f t="shared" si="0"/>
        <v>○</v>
      </c>
      <c r="K11" s="81">
        <v>6</v>
      </c>
      <c r="L11" s="81" t="s">
        <v>192</v>
      </c>
      <c r="M11" s="82">
        <v>0</v>
      </c>
      <c r="N11" s="80" t="str">
        <f t="shared" si="2"/>
        <v>△</v>
      </c>
      <c r="O11" s="81">
        <v>2</v>
      </c>
      <c r="P11" s="81" t="s">
        <v>192</v>
      </c>
      <c r="Q11" s="82">
        <v>2</v>
      </c>
      <c r="R11" s="80" t="str">
        <f t="shared" si="3"/>
        <v>○</v>
      </c>
      <c r="S11" s="81">
        <v>2</v>
      </c>
      <c r="T11" s="81" t="s">
        <v>192</v>
      </c>
      <c r="U11" s="82">
        <v>1</v>
      </c>
      <c r="V11" s="80" t="str">
        <f t="shared" si="4"/>
        <v>○</v>
      </c>
      <c r="W11" s="81">
        <v>4</v>
      </c>
      <c r="X11" s="81" t="s">
        <v>192</v>
      </c>
      <c r="Y11" s="82">
        <v>1</v>
      </c>
      <c r="Z11" s="89">
        <f>COUNTIF($B9:$Y12,"△")</f>
        <v>3</v>
      </c>
      <c r="AA11" s="169"/>
      <c r="AB11" s="172"/>
    </row>
    <row r="12" spans="1:28" ht="18" customHeight="1" x14ac:dyDescent="0.15">
      <c r="A12" s="167"/>
      <c r="B12" s="86" t="str">
        <f t="shared" si="1"/>
        <v>○</v>
      </c>
      <c r="C12" s="87">
        <v>3</v>
      </c>
      <c r="D12" s="87" t="s">
        <v>192</v>
      </c>
      <c r="E12" s="88">
        <v>2</v>
      </c>
      <c r="F12" s="83"/>
      <c r="G12" s="84"/>
      <c r="H12" s="84"/>
      <c r="I12" s="85"/>
      <c r="J12" s="86" t="str">
        <f t="shared" si="0"/>
        <v/>
      </c>
      <c r="K12" s="87"/>
      <c r="L12" s="87" t="s">
        <v>192</v>
      </c>
      <c r="M12" s="88"/>
      <c r="N12" s="86" t="str">
        <f t="shared" si="2"/>
        <v/>
      </c>
      <c r="O12" s="87"/>
      <c r="P12" s="87" t="s">
        <v>192</v>
      </c>
      <c r="Q12" s="88"/>
      <c r="R12" s="86" t="str">
        <f t="shared" si="3"/>
        <v/>
      </c>
      <c r="S12" s="87"/>
      <c r="T12" s="87" t="s">
        <v>192</v>
      </c>
      <c r="U12" s="88"/>
      <c r="V12" s="86" t="str">
        <f t="shared" si="4"/>
        <v>●</v>
      </c>
      <c r="W12" s="87">
        <v>3</v>
      </c>
      <c r="X12" s="87" t="s">
        <v>192</v>
      </c>
      <c r="Y12" s="88">
        <v>4</v>
      </c>
      <c r="Z12" s="26"/>
      <c r="AA12" s="170"/>
      <c r="AB12" s="173"/>
    </row>
    <row r="13" spans="1:28" ht="18" customHeight="1" x14ac:dyDescent="0.15">
      <c r="A13" s="167" t="s">
        <v>190</v>
      </c>
      <c r="B13" s="74" t="str">
        <f t="shared" si="1"/>
        <v>△</v>
      </c>
      <c r="C13" s="75">
        <v>4</v>
      </c>
      <c r="D13" s="75" t="s">
        <v>192</v>
      </c>
      <c r="E13" s="76">
        <v>4</v>
      </c>
      <c r="F13" s="74" t="str">
        <f>IF(ISBLANK(G13),"",(IF(G13=I13,"△",IF(G13&gt;I13,"○","●"))))</f>
        <v>●</v>
      </c>
      <c r="G13" s="75">
        <v>3</v>
      </c>
      <c r="H13" s="75" t="s">
        <v>192</v>
      </c>
      <c r="I13" s="76">
        <v>5</v>
      </c>
      <c r="J13" s="71"/>
      <c r="K13" s="72"/>
      <c r="L13" s="72"/>
      <c r="M13" s="73"/>
      <c r="N13" s="74" t="str">
        <f t="shared" si="2"/>
        <v>●</v>
      </c>
      <c r="O13" s="75">
        <v>1</v>
      </c>
      <c r="P13" s="75" t="s">
        <v>192</v>
      </c>
      <c r="Q13" s="76">
        <v>6</v>
      </c>
      <c r="R13" s="74" t="str">
        <f t="shared" si="3"/>
        <v>△</v>
      </c>
      <c r="S13" s="75">
        <v>3</v>
      </c>
      <c r="T13" s="75" t="s">
        <v>192</v>
      </c>
      <c r="U13" s="76">
        <v>3</v>
      </c>
      <c r="V13" s="74" t="str">
        <f t="shared" si="4"/>
        <v>○</v>
      </c>
      <c r="W13" s="75">
        <v>4</v>
      </c>
      <c r="X13" s="75" t="s">
        <v>192</v>
      </c>
      <c r="Y13" s="76">
        <v>1</v>
      </c>
      <c r="Z13" s="10">
        <f>COUNTIF($B13:$Y16,"○")+COUNTIF($B13:$Y16,"□")</f>
        <v>7</v>
      </c>
      <c r="AA13" s="168">
        <f>IF(ISERROR(Z13/(Z13+Z14)),"",Z13/(Z13+Z14))</f>
        <v>0.46666666666666667</v>
      </c>
      <c r="AB13" s="171">
        <f>IF(AA13="","結果無し",(RANK(AA13,$AA$5:$AA$28)))</f>
        <v>4</v>
      </c>
    </row>
    <row r="14" spans="1:28" ht="18" customHeight="1" x14ac:dyDescent="0.15">
      <c r="A14" s="167"/>
      <c r="B14" s="80" t="str">
        <f t="shared" si="1"/>
        <v>○</v>
      </c>
      <c r="C14" s="81">
        <v>1</v>
      </c>
      <c r="D14" s="81" t="s">
        <v>192</v>
      </c>
      <c r="E14" s="82">
        <v>0</v>
      </c>
      <c r="F14" s="80" t="str">
        <f>IF(ISBLANK(G14),"",(IF(G14=I14,"△",IF(G14&gt;I14,"○","●"))))</f>
        <v>●</v>
      </c>
      <c r="G14" s="81">
        <v>3</v>
      </c>
      <c r="H14" s="81" t="s">
        <v>192</v>
      </c>
      <c r="I14" s="82">
        <v>6</v>
      </c>
      <c r="J14" s="77"/>
      <c r="K14" s="78"/>
      <c r="L14" s="78"/>
      <c r="M14" s="79"/>
      <c r="N14" s="80" t="str">
        <f t="shared" si="2"/>
        <v>●</v>
      </c>
      <c r="O14" s="81">
        <v>7</v>
      </c>
      <c r="P14" s="81" t="s">
        <v>192</v>
      </c>
      <c r="Q14" s="82">
        <v>9</v>
      </c>
      <c r="R14" s="80" t="str">
        <f t="shared" si="3"/>
        <v>○</v>
      </c>
      <c r="S14" s="81">
        <v>6</v>
      </c>
      <c r="T14" s="81" t="s">
        <v>192</v>
      </c>
      <c r="U14" s="82">
        <v>2</v>
      </c>
      <c r="V14" s="80" t="str">
        <f t="shared" si="4"/>
        <v>△</v>
      </c>
      <c r="W14" s="81">
        <v>3</v>
      </c>
      <c r="X14" s="81" t="s">
        <v>192</v>
      </c>
      <c r="Y14" s="82">
        <v>3</v>
      </c>
      <c r="Z14" s="16">
        <f>COUNTIF($B13:$Y16,"●")+COUNTIF($B13:$Y16,"■")</f>
        <v>8</v>
      </c>
      <c r="AA14" s="169"/>
      <c r="AB14" s="172"/>
    </row>
    <row r="15" spans="1:28" ht="18" customHeight="1" x14ac:dyDescent="0.15">
      <c r="A15" s="167"/>
      <c r="B15" s="80" t="str">
        <f t="shared" si="1"/>
        <v>○</v>
      </c>
      <c r="C15" s="81">
        <v>9</v>
      </c>
      <c r="D15" s="81" t="s">
        <v>192</v>
      </c>
      <c r="E15" s="82">
        <v>0</v>
      </c>
      <c r="F15" s="80" t="str">
        <f>IF(ISBLANK(G15),"",(IF(G15=I15,"△",IF(G15&gt;I15,"○","●"))))</f>
        <v>●</v>
      </c>
      <c r="G15" s="81">
        <v>0</v>
      </c>
      <c r="H15" s="81" t="s">
        <v>192</v>
      </c>
      <c r="I15" s="82">
        <v>6</v>
      </c>
      <c r="J15" s="77"/>
      <c r="K15" s="78"/>
      <c r="L15" s="78"/>
      <c r="M15" s="79"/>
      <c r="N15" s="80" t="str">
        <f t="shared" si="2"/>
        <v>●</v>
      </c>
      <c r="O15" s="81">
        <v>3</v>
      </c>
      <c r="P15" s="81" t="s">
        <v>192</v>
      </c>
      <c r="Q15" s="82">
        <v>4</v>
      </c>
      <c r="R15" s="80" t="str">
        <f t="shared" si="3"/>
        <v>●</v>
      </c>
      <c r="S15" s="81">
        <v>2</v>
      </c>
      <c r="T15" s="81" t="s">
        <v>192</v>
      </c>
      <c r="U15" s="82">
        <v>10</v>
      </c>
      <c r="V15" s="80" t="str">
        <f t="shared" si="4"/>
        <v>○</v>
      </c>
      <c r="W15" s="81">
        <v>10</v>
      </c>
      <c r="X15" s="81" t="s">
        <v>192</v>
      </c>
      <c r="Y15" s="82">
        <v>1</v>
      </c>
      <c r="Z15" s="89">
        <f>COUNTIF($B13:$Y16,"△")</f>
        <v>3</v>
      </c>
      <c r="AA15" s="169"/>
      <c r="AB15" s="172"/>
    </row>
    <row r="16" spans="1:28" ht="18" customHeight="1" x14ac:dyDescent="0.15">
      <c r="A16" s="167"/>
      <c r="B16" s="86" t="str">
        <f t="shared" si="1"/>
        <v/>
      </c>
      <c r="C16" s="87"/>
      <c r="D16" s="87" t="s">
        <v>192</v>
      </c>
      <c r="E16" s="88"/>
      <c r="F16" s="86" t="str">
        <f>IF(ISBLANK(G16),"",(IF(G16=I16,"△",IF(G16&gt;I16,"○","●"))))</f>
        <v/>
      </c>
      <c r="G16" s="87"/>
      <c r="H16" s="87" t="s">
        <v>192</v>
      </c>
      <c r="I16" s="88"/>
      <c r="J16" s="83"/>
      <c r="K16" s="84"/>
      <c r="L16" s="84"/>
      <c r="M16" s="85"/>
      <c r="N16" s="86" t="str">
        <f t="shared" si="2"/>
        <v>○</v>
      </c>
      <c r="O16" s="87">
        <v>3</v>
      </c>
      <c r="P16" s="87" t="s">
        <v>192</v>
      </c>
      <c r="Q16" s="88">
        <v>2</v>
      </c>
      <c r="R16" s="86" t="str">
        <f t="shared" si="3"/>
        <v>●</v>
      </c>
      <c r="S16" s="87">
        <v>1</v>
      </c>
      <c r="T16" s="87" t="s">
        <v>192</v>
      </c>
      <c r="U16" s="88">
        <v>3</v>
      </c>
      <c r="V16" s="86" t="str">
        <f t="shared" si="4"/>
        <v>○</v>
      </c>
      <c r="W16" s="87">
        <v>3</v>
      </c>
      <c r="X16" s="87" t="s">
        <v>192</v>
      </c>
      <c r="Y16" s="88">
        <v>1</v>
      </c>
      <c r="Z16" s="26"/>
      <c r="AA16" s="170"/>
      <c r="AB16" s="173"/>
    </row>
    <row r="17" spans="1:28" ht="18" customHeight="1" x14ac:dyDescent="0.15">
      <c r="A17" s="167" t="s">
        <v>200</v>
      </c>
      <c r="B17" s="74" t="str">
        <f t="shared" si="1"/>
        <v>●</v>
      </c>
      <c r="C17" s="75">
        <v>0</v>
      </c>
      <c r="D17" s="75" t="s">
        <v>192</v>
      </c>
      <c r="E17" s="76">
        <v>6</v>
      </c>
      <c r="F17" s="74" t="str">
        <f t="shared" ref="F17:F28" si="5">IF(ISBLANK(G17),"",(IF(G17=I17,"△",IF(G17&gt;I17,"○","●"))))</f>
        <v>●</v>
      </c>
      <c r="G17" s="75">
        <v>5</v>
      </c>
      <c r="H17" s="75" t="s">
        <v>192</v>
      </c>
      <c r="I17" s="76">
        <v>6</v>
      </c>
      <c r="J17" s="74" t="str">
        <f t="shared" ref="J17:J28" si="6">IF(ISBLANK(K17),"",(IF(K17=M17,"△",IF(K17&gt;M17,"○","●"))))</f>
        <v>○</v>
      </c>
      <c r="K17" s="75">
        <v>6</v>
      </c>
      <c r="L17" s="75" t="s">
        <v>192</v>
      </c>
      <c r="M17" s="76">
        <v>1</v>
      </c>
      <c r="N17" s="71"/>
      <c r="O17" s="72"/>
      <c r="P17" s="72"/>
      <c r="Q17" s="73"/>
      <c r="R17" s="74" t="str">
        <f>IF(ISBLANK(S17),"",(IF(S17=U17,"△",IF(S17&gt;U17,"○","●"))))</f>
        <v>●</v>
      </c>
      <c r="S17" s="75">
        <v>2</v>
      </c>
      <c r="T17" s="75" t="s">
        <v>192</v>
      </c>
      <c r="U17" s="76">
        <v>10</v>
      </c>
      <c r="V17" s="74" t="str">
        <f t="shared" si="4"/>
        <v>○</v>
      </c>
      <c r="W17" s="75">
        <v>6</v>
      </c>
      <c r="X17" s="75" t="s">
        <v>192</v>
      </c>
      <c r="Y17" s="76">
        <v>4</v>
      </c>
      <c r="Z17" s="10">
        <f>COUNTIF($B17:$Y20,"○")+COUNTIF($B17:$Y20,"□")</f>
        <v>8</v>
      </c>
      <c r="AA17" s="168">
        <f>IF(ISERROR(Z17/(Z17+Z18)),"",Z17/(Z17+Z18))</f>
        <v>0.47058823529411764</v>
      </c>
      <c r="AB17" s="171">
        <f>IF(AA17="","結果無し",(RANK(AA17,$AA$5:$AA$28)))</f>
        <v>3</v>
      </c>
    </row>
    <row r="18" spans="1:28" ht="18" customHeight="1" x14ac:dyDescent="0.15">
      <c r="A18" s="167"/>
      <c r="B18" s="80" t="str">
        <f t="shared" si="1"/>
        <v>●</v>
      </c>
      <c r="C18" s="81">
        <v>4</v>
      </c>
      <c r="D18" s="81" t="s">
        <v>192</v>
      </c>
      <c r="E18" s="82">
        <v>8</v>
      </c>
      <c r="F18" s="80" t="str">
        <f t="shared" si="5"/>
        <v>△</v>
      </c>
      <c r="G18" s="81">
        <v>6</v>
      </c>
      <c r="H18" s="81" t="s">
        <v>192</v>
      </c>
      <c r="I18" s="82">
        <v>6</v>
      </c>
      <c r="J18" s="80" t="str">
        <f t="shared" si="6"/>
        <v>○</v>
      </c>
      <c r="K18" s="81">
        <v>9</v>
      </c>
      <c r="L18" s="81" t="s">
        <v>192</v>
      </c>
      <c r="M18" s="82">
        <v>7</v>
      </c>
      <c r="N18" s="77"/>
      <c r="O18" s="78"/>
      <c r="P18" s="78"/>
      <c r="Q18" s="79"/>
      <c r="R18" s="80" t="str">
        <f>IF(ISBLANK(S18),"",(IF(S18=U18,"△",IF(S18&gt;U18,"○","●"))))</f>
        <v>○</v>
      </c>
      <c r="S18" s="81">
        <v>6</v>
      </c>
      <c r="T18" s="81" t="s">
        <v>192</v>
      </c>
      <c r="U18" s="82">
        <v>3</v>
      </c>
      <c r="V18" s="80" t="str">
        <f t="shared" si="4"/>
        <v>○</v>
      </c>
      <c r="W18" s="81">
        <v>3</v>
      </c>
      <c r="X18" s="81" t="s">
        <v>192</v>
      </c>
      <c r="Y18" s="82">
        <v>2</v>
      </c>
      <c r="Z18" s="16">
        <f>COUNTIF($B17:$Y20,"●")+COUNTIF($B17:$Y20,"■")</f>
        <v>9</v>
      </c>
      <c r="AA18" s="169"/>
      <c r="AB18" s="172"/>
    </row>
    <row r="19" spans="1:28" ht="18" customHeight="1" x14ac:dyDescent="0.15">
      <c r="A19" s="167"/>
      <c r="B19" s="80" t="str">
        <f t="shared" si="1"/>
        <v>●</v>
      </c>
      <c r="C19" s="81">
        <v>3</v>
      </c>
      <c r="D19" s="81" t="s">
        <v>192</v>
      </c>
      <c r="E19" s="82">
        <v>8</v>
      </c>
      <c r="F19" s="80" t="str">
        <f t="shared" si="5"/>
        <v>△</v>
      </c>
      <c r="G19" s="81">
        <v>2</v>
      </c>
      <c r="H19" s="81" t="s">
        <v>192</v>
      </c>
      <c r="I19" s="82">
        <v>2</v>
      </c>
      <c r="J19" s="80" t="str">
        <f t="shared" si="6"/>
        <v>○</v>
      </c>
      <c r="K19" s="81">
        <v>4</v>
      </c>
      <c r="L19" s="81" t="s">
        <v>192</v>
      </c>
      <c r="M19" s="82">
        <v>3</v>
      </c>
      <c r="N19" s="77"/>
      <c r="O19" s="78"/>
      <c r="P19" s="78"/>
      <c r="Q19" s="79"/>
      <c r="R19" s="80" t="str">
        <f>IF(ISBLANK(S19),"",(IF(S19=U19,"△",IF(S19&gt;U19,"○","●"))))</f>
        <v>●</v>
      </c>
      <c r="S19" s="81">
        <v>3</v>
      </c>
      <c r="T19" s="81" t="s">
        <v>192</v>
      </c>
      <c r="U19" s="82">
        <v>10</v>
      </c>
      <c r="V19" s="80" t="str">
        <f t="shared" si="4"/>
        <v>●</v>
      </c>
      <c r="W19" s="81">
        <v>1</v>
      </c>
      <c r="X19" s="81" t="s">
        <v>192</v>
      </c>
      <c r="Y19" s="82">
        <v>2</v>
      </c>
      <c r="Z19" s="89">
        <f>COUNTIF($B17:$Y20,"△")</f>
        <v>2</v>
      </c>
      <c r="AA19" s="169"/>
      <c r="AB19" s="172"/>
    </row>
    <row r="20" spans="1:28" ht="18" customHeight="1" x14ac:dyDescent="0.15">
      <c r="A20" s="167"/>
      <c r="B20" s="86" t="str">
        <f t="shared" si="1"/>
        <v>○</v>
      </c>
      <c r="C20" s="87">
        <v>8</v>
      </c>
      <c r="D20" s="87" t="s">
        <v>192</v>
      </c>
      <c r="E20" s="88">
        <v>5</v>
      </c>
      <c r="F20" s="86" t="str">
        <f t="shared" si="5"/>
        <v/>
      </c>
      <c r="G20" s="87"/>
      <c r="H20" s="87" t="s">
        <v>192</v>
      </c>
      <c r="I20" s="88"/>
      <c r="J20" s="86" t="str">
        <f t="shared" si="6"/>
        <v>●</v>
      </c>
      <c r="K20" s="87">
        <v>2</v>
      </c>
      <c r="L20" s="87" t="s">
        <v>192</v>
      </c>
      <c r="M20" s="88">
        <v>3</v>
      </c>
      <c r="N20" s="83"/>
      <c r="O20" s="84"/>
      <c r="P20" s="84"/>
      <c r="Q20" s="85"/>
      <c r="R20" s="86" t="str">
        <f>IF(ISBLANK(S20),"",(IF(S20=U20,"△",IF(S20&gt;U20,"○","●"))))</f>
        <v>●</v>
      </c>
      <c r="S20" s="87">
        <v>1</v>
      </c>
      <c r="T20" s="87" t="s">
        <v>192</v>
      </c>
      <c r="U20" s="88">
        <v>2</v>
      </c>
      <c r="V20" s="86" t="str">
        <f t="shared" si="4"/>
        <v>○</v>
      </c>
      <c r="W20" s="87">
        <v>2</v>
      </c>
      <c r="X20" s="87" t="s">
        <v>192</v>
      </c>
      <c r="Y20" s="88">
        <v>1</v>
      </c>
      <c r="Z20" s="26"/>
      <c r="AA20" s="170"/>
      <c r="AB20" s="173"/>
    </row>
    <row r="21" spans="1:28" ht="18" customHeight="1" x14ac:dyDescent="0.15">
      <c r="A21" s="166" t="s">
        <v>201</v>
      </c>
      <c r="B21" s="74" t="str">
        <f t="shared" si="1"/>
        <v>●</v>
      </c>
      <c r="C21" s="75">
        <v>1</v>
      </c>
      <c r="D21" s="75" t="s">
        <v>192</v>
      </c>
      <c r="E21" s="76">
        <v>3</v>
      </c>
      <c r="F21" s="74" t="str">
        <f t="shared" si="5"/>
        <v>●</v>
      </c>
      <c r="G21" s="75">
        <v>3</v>
      </c>
      <c r="H21" s="75" t="s">
        <v>192</v>
      </c>
      <c r="I21" s="76">
        <v>11</v>
      </c>
      <c r="J21" s="74" t="str">
        <f t="shared" si="6"/>
        <v>△</v>
      </c>
      <c r="K21" s="75">
        <v>3</v>
      </c>
      <c r="L21" s="75" t="s">
        <v>192</v>
      </c>
      <c r="M21" s="76">
        <v>3</v>
      </c>
      <c r="N21" s="74" t="str">
        <f t="shared" ref="N21:N28" si="7">IF(ISBLANK(O21),"",(IF(O21=Q21,"△",IF(O21&gt;Q21,"○","●"))))</f>
        <v>○</v>
      </c>
      <c r="O21" s="75">
        <v>10</v>
      </c>
      <c r="P21" s="75" t="s">
        <v>192</v>
      </c>
      <c r="Q21" s="76">
        <v>2</v>
      </c>
      <c r="R21" s="71"/>
      <c r="S21" s="72"/>
      <c r="T21" s="72"/>
      <c r="U21" s="73"/>
      <c r="V21" s="74" t="str">
        <f t="shared" si="4"/>
        <v>●</v>
      </c>
      <c r="W21" s="75">
        <v>3</v>
      </c>
      <c r="X21" s="75" t="s">
        <v>192</v>
      </c>
      <c r="Y21" s="76">
        <v>6</v>
      </c>
      <c r="Z21" s="10">
        <f>COUNTIF($B21:$Y24,"○")+COUNTIF($B21:$Y24,"□")</f>
        <v>7</v>
      </c>
      <c r="AA21" s="168">
        <f>IF(ISERROR(Z21/(Z21+Z22)),"",Z21/(Z21+Z22))</f>
        <v>0.46666666666666667</v>
      </c>
      <c r="AB21" s="171">
        <f>IF(AA21="","結果無し",(RANK(AA21,$AA$5:$AA$28)))</f>
        <v>4</v>
      </c>
    </row>
    <row r="22" spans="1:28" ht="18" customHeight="1" x14ac:dyDescent="0.15">
      <c r="A22" s="166"/>
      <c r="B22" s="80" t="str">
        <f t="shared" si="1"/>
        <v>○</v>
      </c>
      <c r="C22" s="81">
        <v>8</v>
      </c>
      <c r="D22" s="81" t="s">
        <v>192</v>
      </c>
      <c r="E22" s="82">
        <v>5</v>
      </c>
      <c r="F22" s="80" t="str">
        <f t="shared" si="5"/>
        <v>△</v>
      </c>
      <c r="G22" s="81">
        <v>1</v>
      </c>
      <c r="H22" s="81" t="s">
        <v>192</v>
      </c>
      <c r="I22" s="82">
        <v>1</v>
      </c>
      <c r="J22" s="80" t="str">
        <f t="shared" si="6"/>
        <v>●</v>
      </c>
      <c r="K22" s="81">
        <v>2</v>
      </c>
      <c r="L22" s="81" t="s">
        <v>192</v>
      </c>
      <c r="M22" s="82">
        <v>6</v>
      </c>
      <c r="N22" s="80" t="str">
        <f t="shared" si="7"/>
        <v>●</v>
      </c>
      <c r="O22" s="81">
        <v>3</v>
      </c>
      <c r="P22" s="81" t="s">
        <v>192</v>
      </c>
      <c r="Q22" s="82">
        <v>6</v>
      </c>
      <c r="R22" s="77"/>
      <c r="S22" s="78"/>
      <c r="T22" s="78"/>
      <c r="U22" s="79"/>
      <c r="V22" s="80" t="str">
        <f t="shared" si="4"/>
        <v>○</v>
      </c>
      <c r="W22" s="81">
        <v>5</v>
      </c>
      <c r="X22" s="81" t="s">
        <v>192</v>
      </c>
      <c r="Y22" s="82">
        <v>4</v>
      </c>
      <c r="Z22" s="16">
        <f>COUNTIF($B21:$Y24,"●")+COUNTIF($B21:$Y24,"■")</f>
        <v>8</v>
      </c>
      <c r="AA22" s="169"/>
      <c r="AB22" s="172"/>
    </row>
    <row r="23" spans="1:28" ht="18" customHeight="1" x14ac:dyDescent="0.15">
      <c r="A23" s="167"/>
      <c r="B23" s="80" t="str">
        <f t="shared" si="1"/>
        <v>●</v>
      </c>
      <c r="C23" s="81">
        <v>0</v>
      </c>
      <c r="D23" s="81" t="s">
        <v>192</v>
      </c>
      <c r="E23" s="82">
        <v>4</v>
      </c>
      <c r="F23" s="80" t="str">
        <f t="shared" si="5"/>
        <v>●</v>
      </c>
      <c r="G23" s="81">
        <v>1</v>
      </c>
      <c r="H23" s="81" t="s">
        <v>192</v>
      </c>
      <c r="I23" s="82">
        <v>2</v>
      </c>
      <c r="J23" s="80" t="str">
        <f t="shared" si="6"/>
        <v>○</v>
      </c>
      <c r="K23" s="81">
        <v>10</v>
      </c>
      <c r="L23" s="81" t="s">
        <v>192</v>
      </c>
      <c r="M23" s="82">
        <v>2</v>
      </c>
      <c r="N23" s="80" t="str">
        <f t="shared" si="7"/>
        <v>○</v>
      </c>
      <c r="O23" s="81">
        <v>10</v>
      </c>
      <c r="P23" s="81" t="s">
        <v>192</v>
      </c>
      <c r="Q23" s="82">
        <v>3</v>
      </c>
      <c r="R23" s="77"/>
      <c r="S23" s="78"/>
      <c r="T23" s="78"/>
      <c r="U23" s="79"/>
      <c r="V23" s="80" t="s">
        <v>202</v>
      </c>
      <c r="W23" s="81"/>
      <c r="X23" s="81" t="s">
        <v>192</v>
      </c>
      <c r="Y23" s="82"/>
      <c r="Z23" s="89">
        <f>COUNTIF($B21:$Y24,"△")</f>
        <v>2</v>
      </c>
      <c r="AA23" s="169"/>
      <c r="AB23" s="172"/>
    </row>
    <row r="24" spans="1:28" ht="18" customHeight="1" x14ac:dyDescent="0.15">
      <c r="A24" s="167"/>
      <c r="B24" s="86" t="str">
        <f t="shared" si="1"/>
        <v/>
      </c>
      <c r="C24" s="87"/>
      <c r="D24" s="87" t="s">
        <v>192</v>
      </c>
      <c r="E24" s="88"/>
      <c r="F24" s="86" t="str">
        <f t="shared" si="5"/>
        <v/>
      </c>
      <c r="G24" s="87"/>
      <c r="H24" s="87" t="s">
        <v>192</v>
      </c>
      <c r="I24" s="88"/>
      <c r="J24" s="86" t="str">
        <f t="shared" si="6"/>
        <v>○</v>
      </c>
      <c r="K24" s="87">
        <v>3</v>
      </c>
      <c r="L24" s="87" t="s">
        <v>192</v>
      </c>
      <c r="M24" s="88">
        <v>1</v>
      </c>
      <c r="N24" s="86" t="str">
        <f t="shared" si="7"/>
        <v>○</v>
      </c>
      <c r="O24" s="87">
        <v>2</v>
      </c>
      <c r="P24" s="87" t="s">
        <v>192</v>
      </c>
      <c r="Q24" s="88">
        <v>1</v>
      </c>
      <c r="R24" s="83"/>
      <c r="S24" s="84"/>
      <c r="T24" s="84"/>
      <c r="U24" s="85"/>
      <c r="V24" s="86" t="str">
        <f t="shared" si="4"/>
        <v/>
      </c>
      <c r="W24" s="87"/>
      <c r="X24" s="87" t="s">
        <v>192</v>
      </c>
      <c r="Y24" s="88"/>
      <c r="Z24" s="26"/>
      <c r="AA24" s="170"/>
      <c r="AB24" s="173"/>
    </row>
    <row r="25" spans="1:28" ht="18" customHeight="1" x14ac:dyDescent="0.15">
      <c r="A25" s="167" t="s">
        <v>181</v>
      </c>
      <c r="B25" s="74" t="str">
        <f t="shared" si="1"/>
        <v>●</v>
      </c>
      <c r="C25" s="75">
        <v>0</v>
      </c>
      <c r="D25" s="75" t="s">
        <v>53</v>
      </c>
      <c r="E25" s="76">
        <v>2</v>
      </c>
      <c r="F25" s="74" t="str">
        <f t="shared" si="5"/>
        <v>○</v>
      </c>
      <c r="G25" s="75">
        <v>3</v>
      </c>
      <c r="H25" s="75" t="s">
        <v>53</v>
      </c>
      <c r="I25" s="76">
        <v>1</v>
      </c>
      <c r="J25" s="74" t="str">
        <f t="shared" si="6"/>
        <v>●</v>
      </c>
      <c r="K25" s="75">
        <v>1</v>
      </c>
      <c r="L25" s="75" t="s">
        <v>53</v>
      </c>
      <c r="M25" s="76">
        <v>4</v>
      </c>
      <c r="N25" s="74" t="str">
        <f t="shared" si="7"/>
        <v>●</v>
      </c>
      <c r="O25" s="75">
        <v>4</v>
      </c>
      <c r="P25" s="75" t="s">
        <v>53</v>
      </c>
      <c r="Q25" s="76">
        <v>6</v>
      </c>
      <c r="R25" s="74" t="str">
        <f>IF(ISBLANK(S25),"",(IF(S25=U25,"△",IF(S25&gt;U25,"○","●"))))</f>
        <v>○</v>
      </c>
      <c r="S25" s="75">
        <v>6</v>
      </c>
      <c r="T25" s="75" t="s">
        <v>53</v>
      </c>
      <c r="U25" s="76">
        <v>3</v>
      </c>
      <c r="V25" s="71"/>
      <c r="W25" s="72"/>
      <c r="X25" s="72"/>
      <c r="Y25" s="73"/>
      <c r="Z25" s="10">
        <f>COUNTIF($B25:$Y28,"○")+COUNTIF($B25:$Y28,"□")</f>
        <v>6</v>
      </c>
      <c r="AA25" s="168">
        <f>IF(ISERROR(Z25/(Z25+Z26)),"",Z25/(Z25+Z26))</f>
        <v>0.35294117647058826</v>
      </c>
      <c r="AB25" s="171">
        <f>IF(AA25="","結果無し",(RANK(AA25,$AA$5:$AA$28)))</f>
        <v>6</v>
      </c>
    </row>
    <row r="26" spans="1:28" ht="18" customHeight="1" x14ac:dyDescent="0.15">
      <c r="A26" s="167"/>
      <c r="B26" s="80" t="str">
        <f t="shared" si="1"/>
        <v>○</v>
      </c>
      <c r="C26" s="81">
        <v>5</v>
      </c>
      <c r="D26" s="81" t="s">
        <v>53</v>
      </c>
      <c r="E26" s="82">
        <v>4</v>
      </c>
      <c r="F26" s="80" t="str">
        <f t="shared" si="5"/>
        <v>●</v>
      </c>
      <c r="G26" s="81">
        <v>2</v>
      </c>
      <c r="H26" s="81" t="s">
        <v>53</v>
      </c>
      <c r="I26" s="82">
        <v>5</v>
      </c>
      <c r="J26" s="80" t="str">
        <f t="shared" si="6"/>
        <v>△</v>
      </c>
      <c r="K26" s="81">
        <v>3</v>
      </c>
      <c r="L26" s="81" t="s">
        <v>53</v>
      </c>
      <c r="M26" s="82">
        <v>3</v>
      </c>
      <c r="N26" s="80" t="str">
        <f t="shared" si="7"/>
        <v>●</v>
      </c>
      <c r="O26" s="81">
        <v>2</v>
      </c>
      <c r="P26" s="81" t="s">
        <v>53</v>
      </c>
      <c r="Q26" s="82">
        <v>3</v>
      </c>
      <c r="R26" s="80" t="str">
        <f>IF(ISBLANK(S26),"",(IF(S26=U26,"△",IF(S26&gt;U26,"○","●"))))</f>
        <v>●</v>
      </c>
      <c r="S26" s="81">
        <v>4</v>
      </c>
      <c r="T26" s="81" t="s">
        <v>53</v>
      </c>
      <c r="U26" s="82">
        <v>5</v>
      </c>
      <c r="V26" s="77"/>
      <c r="W26" s="78"/>
      <c r="X26" s="78"/>
      <c r="Y26" s="79"/>
      <c r="Z26" s="16">
        <f>COUNTIF($B25:$Y28,"●")+COUNTIF($B25:$Y28,"■")</f>
        <v>11</v>
      </c>
      <c r="AA26" s="169"/>
      <c r="AB26" s="172"/>
    </row>
    <row r="27" spans="1:28" ht="18" customHeight="1" x14ac:dyDescent="0.15">
      <c r="A27" s="167"/>
      <c r="B27" s="80" t="str">
        <f t="shared" si="1"/>
        <v>●</v>
      </c>
      <c r="C27" s="81">
        <v>0</v>
      </c>
      <c r="D27" s="81" t="s">
        <v>53</v>
      </c>
      <c r="E27" s="82">
        <v>18</v>
      </c>
      <c r="F27" s="80" t="str">
        <f t="shared" si="5"/>
        <v>●</v>
      </c>
      <c r="G27" s="81">
        <v>1</v>
      </c>
      <c r="H27" s="81" t="s">
        <v>53</v>
      </c>
      <c r="I27" s="82">
        <v>4</v>
      </c>
      <c r="J27" s="80" t="str">
        <f t="shared" si="6"/>
        <v>●</v>
      </c>
      <c r="K27" s="81">
        <v>1</v>
      </c>
      <c r="L27" s="81" t="s">
        <v>53</v>
      </c>
      <c r="M27" s="82">
        <v>10</v>
      </c>
      <c r="N27" s="80" t="str">
        <f t="shared" si="7"/>
        <v>○</v>
      </c>
      <c r="O27" s="81">
        <v>2</v>
      </c>
      <c r="P27" s="81" t="s">
        <v>53</v>
      </c>
      <c r="Q27" s="82">
        <v>1</v>
      </c>
      <c r="R27" s="80" t="s">
        <v>55</v>
      </c>
      <c r="S27" s="81"/>
      <c r="T27" s="81" t="s">
        <v>53</v>
      </c>
      <c r="U27" s="82"/>
      <c r="V27" s="77"/>
      <c r="W27" s="78"/>
      <c r="X27" s="78"/>
      <c r="Y27" s="79"/>
      <c r="Z27" s="89">
        <f>COUNTIF($B25:$Y28,"△")</f>
        <v>1</v>
      </c>
      <c r="AA27" s="169"/>
      <c r="AB27" s="172"/>
    </row>
    <row r="28" spans="1:28" ht="18" customHeight="1" x14ac:dyDescent="0.15">
      <c r="A28" s="167"/>
      <c r="B28" s="86" t="str">
        <f t="shared" si="1"/>
        <v>●</v>
      </c>
      <c r="C28" s="87">
        <v>1</v>
      </c>
      <c r="D28" s="87" t="s">
        <v>53</v>
      </c>
      <c r="E28" s="88">
        <v>3</v>
      </c>
      <c r="F28" s="86" t="str">
        <f t="shared" si="5"/>
        <v>○</v>
      </c>
      <c r="G28" s="87">
        <v>4</v>
      </c>
      <c r="H28" s="87" t="s">
        <v>53</v>
      </c>
      <c r="I28" s="88">
        <v>3</v>
      </c>
      <c r="J28" s="86" t="str">
        <f t="shared" si="6"/>
        <v/>
      </c>
      <c r="K28" s="87"/>
      <c r="L28" s="87" t="s">
        <v>53</v>
      </c>
      <c r="M28" s="88"/>
      <c r="N28" s="86" t="str">
        <f t="shared" si="7"/>
        <v>●</v>
      </c>
      <c r="O28" s="87">
        <v>1</v>
      </c>
      <c r="P28" s="87" t="s">
        <v>53</v>
      </c>
      <c r="Q28" s="88">
        <v>2</v>
      </c>
      <c r="R28" s="86" t="str">
        <f>IF(ISBLANK(S28),"",(IF(S28=U28,"△",IF(S28&gt;U28,"○","●"))))</f>
        <v/>
      </c>
      <c r="S28" s="87"/>
      <c r="T28" s="87" t="s">
        <v>53</v>
      </c>
      <c r="U28" s="88"/>
      <c r="V28" s="83"/>
      <c r="W28" s="84"/>
      <c r="X28" s="84"/>
      <c r="Y28" s="85"/>
      <c r="Z28" s="26"/>
      <c r="AA28" s="170"/>
      <c r="AB28" s="173"/>
    </row>
  </sheetData>
  <mergeCells count="27">
    <mergeCell ref="A21:A24"/>
    <mergeCell ref="AA21:AA24"/>
    <mergeCell ref="AB21:AB24"/>
    <mergeCell ref="A25:A28"/>
    <mergeCell ref="AA25:AA28"/>
    <mergeCell ref="AB25:AB28"/>
    <mergeCell ref="A13:A16"/>
    <mergeCell ref="AA13:AA16"/>
    <mergeCell ref="AB13:AB16"/>
    <mergeCell ref="A17:A20"/>
    <mergeCell ref="AA17:AA20"/>
    <mergeCell ref="AB17:AB20"/>
    <mergeCell ref="A5:A8"/>
    <mergeCell ref="AA5:AA8"/>
    <mergeCell ref="AB5:AB8"/>
    <mergeCell ref="A9:A12"/>
    <mergeCell ref="AA9:AA12"/>
    <mergeCell ref="AB9:AB12"/>
    <mergeCell ref="A1:AB1"/>
    <mergeCell ref="A2:AB2"/>
    <mergeCell ref="A3:AB3"/>
    <mergeCell ref="B4:E4"/>
    <mergeCell ref="F4:I4"/>
    <mergeCell ref="J4:M4"/>
    <mergeCell ref="N4:Q4"/>
    <mergeCell ref="R4:U4"/>
    <mergeCell ref="V4:Y4"/>
  </mergeCells>
  <phoneticPr fontId="2"/>
  <pageMargins left="0.75" right="0.75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5"/>
  <sheetViews>
    <sheetView workbookViewId="0">
      <selection activeCell="AA9" sqref="AA9"/>
    </sheetView>
  </sheetViews>
  <sheetFormatPr defaultRowHeight="13.5" x14ac:dyDescent="0.15"/>
  <cols>
    <col min="1" max="1" width="12.625" bestFit="1" customWidth="1"/>
    <col min="2" max="4" width="2.875" customWidth="1"/>
    <col min="5" max="5" width="2.625" customWidth="1"/>
    <col min="6" max="29" width="2.875" customWidth="1"/>
    <col min="32" max="32" width="10" bestFit="1" customWidth="1"/>
  </cols>
  <sheetData>
    <row r="1" spans="1:32" ht="25.5" customHeight="1" x14ac:dyDescent="0.15">
      <c r="A1" s="157" t="s">
        <v>195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</row>
    <row r="2" spans="1:32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1:32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</row>
    <row r="4" spans="1:32" ht="17.25" customHeight="1" x14ac:dyDescent="0.15">
      <c r="B4" s="163" t="s">
        <v>164</v>
      </c>
      <c r="C4" s="164"/>
      <c r="D4" s="164"/>
      <c r="E4" s="165"/>
      <c r="F4" s="160" t="s">
        <v>165</v>
      </c>
      <c r="G4" s="161"/>
      <c r="H4" s="161"/>
      <c r="I4" s="162"/>
      <c r="J4" s="160" t="s">
        <v>166</v>
      </c>
      <c r="K4" s="161"/>
      <c r="L4" s="161"/>
      <c r="M4" s="162"/>
      <c r="N4" s="160" t="s">
        <v>167</v>
      </c>
      <c r="O4" s="161"/>
      <c r="P4" s="161"/>
      <c r="Q4" s="162"/>
      <c r="R4" s="160" t="s">
        <v>168</v>
      </c>
      <c r="S4" s="161"/>
      <c r="T4" s="161"/>
      <c r="U4" s="162"/>
      <c r="V4" s="160" t="s">
        <v>169</v>
      </c>
      <c r="W4" s="161"/>
      <c r="X4" s="161"/>
      <c r="Y4" s="162"/>
      <c r="Z4" s="177" t="s">
        <v>190</v>
      </c>
      <c r="AA4" s="178"/>
      <c r="AB4" s="178"/>
      <c r="AC4" s="179"/>
      <c r="AD4" s="1" t="s">
        <v>30</v>
      </c>
      <c r="AE4" s="1" t="s">
        <v>10</v>
      </c>
      <c r="AF4" s="1" t="s">
        <v>0</v>
      </c>
    </row>
    <row r="5" spans="1:32" ht="17.25" customHeight="1" x14ac:dyDescent="0.15">
      <c r="A5" s="167" t="s">
        <v>191</v>
      </c>
      <c r="B5" s="71"/>
      <c r="C5" s="72"/>
      <c r="D5" s="72"/>
      <c r="E5" s="73"/>
      <c r="F5" s="74" t="str">
        <f>IF(ISBLANK(G5),"",(IF(G5=I5,"△",IF(G5&gt;I5,"○","●"))))</f>
        <v>○</v>
      </c>
      <c r="G5" s="75">
        <v>2</v>
      </c>
      <c r="H5" s="75" t="s">
        <v>192</v>
      </c>
      <c r="I5" s="76">
        <v>0</v>
      </c>
      <c r="J5" s="74" t="str">
        <f t="shared" ref="J5:J10" si="0">IF(ISBLANK(K5),"",(IF(K5=M5,"△",IF(K5&gt;M5,"○","●"))))</f>
        <v>○</v>
      </c>
      <c r="K5" s="75">
        <v>4</v>
      </c>
      <c r="L5" s="75" t="s">
        <v>192</v>
      </c>
      <c r="M5" s="76">
        <v>3</v>
      </c>
      <c r="N5" s="74" t="str">
        <f t="shared" ref="N5:N13" si="1">IF(ISBLANK(O5),"",(IF(O5=Q5,"△",IF(O5&gt;Q5,"○","●"))))</f>
        <v>△</v>
      </c>
      <c r="O5" s="75">
        <v>2</v>
      </c>
      <c r="P5" s="75" t="s">
        <v>192</v>
      </c>
      <c r="Q5" s="76">
        <v>2</v>
      </c>
      <c r="R5" s="74" t="str">
        <f t="shared" ref="R5:R16" si="2">IF(ISBLANK(S5),"",(IF(S5=U5,"△",IF(S5&gt;U5,"○","●"))))</f>
        <v>●</v>
      </c>
      <c r="S5" s="75">
        <v>1</v>
      </c>
      <c r="T5" s="75" t="s">
        <v>192</v>
      </c>
      <c r="U5" s="76">
        <v>2</v>
      </c>
      <c r="V5" s="74" t="str">
        <f t="shared" ref="V5:V19" si="3">IF(ISBLANK(W5),"",(IF(W5=Y5,"△",IF(W5&gt;Y5,"○","●"))))</f>
        <v>○</v>
      </c>
      <c r="W5" s="75">
        <v>6</v>
      </c>
      <c r="X5" s="75" t="s">
        <v>192</v>
      </c>
      <c r="Y5" s="76">
        <v>0</v>
      </c>
      <c r="Z5" s="74" t="str">
        <f t="shared" ref="Z5:Z22" si="4">IF(ISBLANK(AA5),"",(IF(AA5=AC5,"△",IF(AA5&gt;AC5,"○","●"))))</f>
        <v>○</v>
      </c>
      <c r="AA5" s="75">
        <v>1</v>
      </c>
      <c r="AB5" s="75" t="s">
        <v>192</v>
      </c>
      <c r="AC5" s="76">
        <v>0</v>
      </c>
      <c r="AD5" s="10">
        <f>COUNTIF($B5:$AC7,"○")+COUNTIF($B5:$AC7,"□")</f>
        <v>14</v>
      </c>
      <c r="AE5" s="168">
        <f>IF(ISERROR(AD5/(AD5+AD6)),"",AD5/(AD5+AD6))</f>
        <v>0.82352941176470584</v>
      </c>
      <c r="AF5" s="171">
        <f>IF(AE5="","結果無し",(RANK(AE5,$AE$5:$AE$25)))</f>
        <v>2</v>
      </c>
    </row>
    <row r="6" spans="1:32" ht="17.25" customHeight="1" x14ac:dyDescent="0.15">
      <c r="A6" s="167"/>
      <c r="B6" s="77"/>
      <c r="C6" s="78"/>
      <c r="D6" s="78"/>
      <c r="E6" s="79"/>
      <c r="F6" s="80" t="s">
        <v>193</v>
      </c>
      <c r="G6" s="81"/>
      <c r="H6" s="81" t="s">
        <v>192</v>
      </c>
      <c r="I6" s="82"/>
      <c r="J6" s="80" t="str">
        <f t="shared" si="0"/>
        <v>○</v>
      </c>
      <c r="K6" s="81">
        <v>5</v>
      </c>
      <c r="L6" s="81" t="s">
        <v>192</v>
      </c>
      <c r="M6" s="82">
        <v>1</v>
      </c>
      <c r="N6" s="80" t="str">
        <f t="shared" si="1"/>
        <v>○</v>
      </c>
      <c r="O6" s="81">
        <v>5</v>
      </c>
      <c r="P6" s="81" t="s">
        <v>192</v>
      </c>
      <c r="Q6" s="82">
        <v>0</v>
      </c>
      <c r="R6" s="80" t="str">
        <f t="shared" si="2"/>
        <v>●</v>
      </c>
      <c r="S6" s="81">
        <v>0</v>
      </c>
      <c r="T6" s="81" t="s">
        <v>192</v>
      </c>
      <c r="U6" s="82">
        <v>1</v>
      </c>
      <c r="V6" s="80" t="str">
        <f t="shared" si="3"/>
        <v>○</v>
      </c>
      <c r="W6" s="81">
        <v>9</v>
      </c>
      <c r="X6" s="81" t="s">
        <v>192</v>
      </c>
      <c r="Y6" s="82">
        <v>0</v>
      </c>
      <c r="Z6" s="80" t="str">
        <f t="shared" si="4"/>
        <v>●</v>
      </c>
      <c r="AA6" s="81">
        <v>3</v>
      </c>
      <c r="AB6" s="81" t="s">
        <v>192</v>
      </c>
      <c r="AC6" s="82">
        <v>7</v>
      </c>
      <c r="AD6" s="16">
        <f>COUNTIF($B5:$AC7,"●")+COUNTIF($B5:$AC7,"■")</f>
        <v>3</v>
      </c>
      <c r="AE6" s="169"/>
      <c r="AF6" s="172"/>
    </row>
    <row r="7" spans="1:32" ht="17.25" customHeight="1" x14ac:dyDescent="0.15">
      <c r="A7" s="167"/>
      <c r="B7" s="83"/>
      <c r="C7" s="84"/>
      <c r="D7" s="84"/>
      <c r="E7" s="85"/>
      <c r="F7" s="86" t="s">
        <v>193</v>
      </c>
      <c r="G7" s="87"/>
      <c r="H7" s="87" t="s">
        <v>192</v>
      </c>
      <c r="I7" s="88"/>
      <c r="J7" s="86" t="str">
        <f t="shared" si="0"/>
        <v>○</v>
      </c>
      <c r="K7" s="87">
        <v>3</v>
      </c>
      <c r="L7" s="87" t="s">
        <v>192</v>
      </c>
      <c r="M7" s="88">
        <v>0</v>
      </c>
      <c r="N7" s="86" t="str">
        <f t="shared" si="1"/>
        <v>○</v>
      </c>
      <c r="O7" s="87">
        <v>5</v>
      </c>
      <c r="P7" s="87" t="s">
        <v>192</v>
      </c>
      <c r="Q7" s="88">
        <v>4</v>
      </c>
      <c r="R7" s="86" t="str">
        <f t="shared" si="2"/>
        <v>○</v>
      </c>
      <c r="S7" s="87">
        <v>3</v>
      </c>
      <c r="T7" s="87" t="s">
        <v>192</v>
      </c>
      <c r="U7" s="88">
        <v>1</v>
      </c>
      <c r="V7" s="86" t="str">
        <f t="shared" si="3"/>
        <v>○</v>
      </c>
      <c r="W7" s="87">
        <v>1</v>
      </c>
      <c r="X7" s="87" t="s">
        <v>192</v>
      </c>
      <c r="Y7" s="88">
        <v>0</v>
      </c>
      <c r="Z7" s="86" t="str">
        <f t="shared" si="4"/>
        <v>○</v>
      </c>
      <c r="AA7" s="87">
        <v>1</v>
      </c>
      <c r="AB7" s="87" t="s">
        <v>192</v>
      </c>
      <c r="AC7" s="88">
        <v>0</v>
      </c>
      <c r="AD7" s="26">
        <f>COUNTIF($B5:$AC7,"△")</f>
        <v>1</v>
      </c>
      <c r="AE7" s="170"/>
      <c r="AF7" s="173"/>
    </row>
    <row r="8" spans="1:32" ht="17.25" customHeight="1" x14ac:dyDescent="0.15">
      <c r="A8" s="167" t="s">
        <v>175</v>
      </c>
      <c r="B8" s="74" t="str">
        <f t="shared" ref="B8:B25" si="5">IF(ISBLANK(C8),"",(IF(C8=E8,"△",IF(C8&gt;E8,"○","●"))))</f>
        <v>●</v>
      </c>
      <c r="C8" s="75">
        <v>0</v>
      </c>
      <c r="D8" s="75" t="s">
        <v>108</v>
      </c>
      <c r="E8" s="76">
        <v>2</v>
      </c>
      <c r="F8" s="71"/>
      <c r="G8" s="72"/>
      <c r="H8" s="72"/>
      <c r="I8" s="73"/>
      <c r="J8" s="74" t="str">
        <f t="shared" si="0"/>
        <v>●</v>
      </c>
      <c r="K8" s="75">
        <v>1</v>
      </c>
      <c r="L8" s="75" t="s">
        <v>108</v>
      </c>
      <c r="M8" s="76">
        <v>2</v>
      </c>
      <c r="N8" s="74" t="str">
        <f t="shared" si="1"/>
        <v>△</v>
      </c>
      <c r="O8" s="75">
        <v>2</v>
      </c>
      <c r="P8" s="75" t="s">
        <v>108</v>
      </c>
      <c r="Q8" s="76">
        <v>2</v>
      </c>
      <c r="R8" s="74" t="s">
        <v>122</v>
      </c>
      <c r="S8" s="75"/>
      <c r="T8" s="75" t="s">
        <v>108</v>
      </c>
      <c r="U8" s="76"/>
      <c r="V8" s="74" t="str">
        <f t="shared" si="3"/>
        <v>○</v>
      </c>
      <c r="W8" s="75">
        <v>6</v>
      </c>
      <c r="X8" s="75" t="s">
        <v>108</v>
      </c>
      <c r="Y8" s="76">
        <v>5</v>
      </c>
      <c r="Z8" s="74" t="str">
        <f t="shared" si="4"/>
        <v>●</v>
      </c>
      <c r="AA8" s="75">
        <v>3</v>
      </c>
      <c r="AB8" s="75" t="s">
        <v>108</v>
      </c>
      <c r="AC8" s="76">
        <v>6</v>
      </c>
      <c r="AD8" s="10">
        <f>COUNTIF($B8:$AC10,"○")+COUNTIF($B8:$AC10,"□")</f>
        <v>4</v>
      </c>
      <c r="AE8" s="168">
        <f>IF(ISERROR(AD8/(AD8+AD9)),"",AD8/(AD8+AD9))</f>
        <v>0.2857142857142857</v>
      </c>
      <c r="AF8" s="171">
        <f>IF(AE8="","結果無し",(RANK(AE8,$AE$5:$AE$25)))</f>
        <v>5</v>
      </c>
    </row>
    <row r="9" spans="1:32" ht="17.25" customHeight="1" x14ac:dyDescent="0.15">
      <c r="A9" s="167"/>
      <c r="B9" s="80" t="s">
        <v>122</v>
      </c>
      <c r="C9" s="81"/>
      <c r="D9" s="81" t="s">
        <v>108</v>
      </c>
      <c r="E9" s="82"/>
      <c r="F9" s="77"/>
      <c r="G9" s="78"/>
      <c r="H9" s="78"/>
      <c r="I9" s="79"/>
      <c r="J9" s="80" t="s">
        <v>122</v>
      </c>
      <c r="K9" s="81"/>
      <c r="L9" s="81" t="s">
        <v>108</v>
      </c>
      <c r="M9" s="82"/>
      <c r="N9" s="80" t="s">
        <v>122</v>
      </c>
      <c r="O9" s="81"/>
      <c r="P9" s="81" t="s">
        <v>108</v>
      </c>
      <c r="Q9" s="82"/>
      <c r="R9" s="80" t="str">
        <f t="shared" si="2"/>
        <v>●</v>
      </c>
      <c r="S9" s="81">
        <v>0</v>
      </c>
      <c r="T9" s="81" t="s">
        <v>108</v>
      </c>
      <c r="U9" s="82">
        <v>4</v>
      </c>
      <c r="V9" s="80" t="str">
        <f t="shared" si="3"/>
        <v>○</v>
      </c>
      <c r="W9" s="81">
        <v>5</v>
      </c>
      <c r="X9" s="81" t="s">
        <v>108</v>
      </c>
      <c r="Y9" s="82">
        <v>0</v>
      </c>
      <c r="Z9" s="80" t="str">
        <f t="shared" si="4"/>
        <v>○</v>
      </c>
      <c r="AA9" s="81">
        <v>10</v>
      </c>
      <c r="AB9" s="81" t="s">
        <v>108</v>
      </c>
      <c r="AC9" s="82">
        <v>1</v>
      </c>
      <c r="AD9" s="16">
        <f>COUNTIF($B8:$AC10,"●")+COUNTIF($B8:$AC10,"■")</f>
        <v>10</v>
      </c>
      <c r="AE9" s="169"/>
      <c r="AF9" s="172"/>
    </row>
    <row r="10" spans="1:32" ht="17.25" customHeight="1" x14ac:dyDescent="0.15">
      <c r="A10" s="167"/>
      <c r="B10" s="86" t="s">
        <v>122</v>
      </c>
      <c r="C10" s="87"/>
      <c r="D10" s="87" t="s">
        <v>108</v>
      </c>
      <c r="E10" s="88"/>
      <c r="F10" s="83"/>
      <c r="G10" s="84"/>
      <c r="H10" s="84"/>
      <c r="I10" s="85"/>
      <c r="J10" s="86" t="str">
        <f t="shared" si="0"/>
        <v>△</v>
      </c>
      <c r="K10" s="87">
        <v>5</v>
      </c>
      <c r="L10" s="87" t="s">
        <v>108</v>
      </c>
      <c r="M10" s="88">
        <v>5</v>
      </c>
      <c r="N10" s="86" t="str">
        <f t="shared" si="1"/>
        <v/>
      </c>
      <c r="O10" s="87"/>
      <c r="P10" s="87" t="s">
        <v>108</v>
      </c>
      <c r="Q10" s="88"/>
      <c r="R10" s="86" t="str">
        <f t="shared" si="2"/>
        <v>△</v>
      </c>
      <c r="S10" s="87">
        <v>1</v>
      </c>
      <c r="T10" s="87" t="s">
        <v>108</v>
      </c>
      <c r="U10" s="88">
        <v>1</v>
      </c>
      <c r="V10" s="86" t="str">
        <f t="shared" si="3"/>
        <v>○</v>
      </c>
      <c r="W10" s="87">
        <v>1</v>
      </c>
      <c r="X10" s="87" t="s">
        <v>108</v>
      </c>
      <c r="Y10" s="88">
        <v>0</v>
      </c>
      <c r="Z10" s="86" t="str">
        <f t="shared" si="4"/>
        <v>●</v>
      </c>
      <c r="AA10" s="87">
        <v>2</v>
      </c>
      <c r="AB10" s="87" t="s">
        <v>108</v>
      </c>
      <c r="AC10" s="88">
        <v>7</v>
      </c>
      <c r="AD10" s="26">
        <f>COUNTIF($B8:$AC10,"△")</f>
        <v>3</v>
      </c>
      <c r="AE10" s="170"/>
      <c r="AF10" s="173"/>
    </row>
    <row r="11" spans="1:32" ht="17.25" customHeight="1" x14ac:dyDescent="0.15">
      <c r="A11" s="167" t="s">
        <v>176</v>
      </c>
      <c r="B11" s="74" t="str">
        <f t="shared" si="5"/>
        <v>●</v>
      </c>
      <c r="C11" s="75">
        <v>3</v>
      </c>
      <c r="D11" s="75" t="s">
        <v>108</v>
      </c>
      <c r="E11" s="76">
        <v>4</v>
      </c>
      <c r="F11" s="74" t="str">
        <f t="shared" ref="F11:F25" si="6">IF(ISBLANK(G11),"",(IF(G11=I11,"△",IF(G11&gt;I11,"○","●"))))</f>
        <v>○</v>
      </c>
      <c r="G11" s="75">
        <v>2</v>
      </c>
      <c r="H11" s="75" t="s">
        <v>108</v>
      </c>
      <c r="I11" s="76">
        <v>1</v>
      </c>
      <c r="J11" s="71"/>
      <c r="K11" s="72"/>
      <c r="L11" s="72"/>
      <c r="M11" s="73"/>
      <c r="N11" s="74" t="str">
        <f t="shared" si="1"/>
        <v>●</v>
      </c>
      <c r="O11" s="75">
        <v>3</v>
      </c>
      <c r="P11" s="75" t="s">
        <v>108</v>
      </c>
      <c r="Q11" s="76">
        <v>9</v>
      </c>
      <c r="R11" s="74" t="str">
        <f t="shared" si="2"/>
        <v>●</v>
      </c>
      <c r="S11" s="75">
        <v>0</v>
      </c>
      <c r="T11" s="75" t="s">
        <v>108</v>
      </c>
      <c r="U11" s="76">
        <v>4</v>
      </c>
      <c r="V11" s="74" t="str">
        <f t="shared" si="3"/>
        <v>●</v>
      </c>
      <c r="W11" s="75">
        <v>1</v>
      </c>
      <c r="X11" s="75" t="s">
        <v>108</v>
      </c>
      <c r="Y11" s="76">
        <v>5</v>
      </c>
      <c r="Z11" s="74" t="str">
        <f t="shared" si="4"/>
        <v>○</v>
      </c>
      <c r="AA11" s="75">
        <v>4</v>
      </c>
      <c r="AB11" s="75" t="s">
        <v>108</v>
      </c>
      <c r="AC11" s="76">
        <v>2</v>
      </c>
      <c r="AD11" s="10">
        <f>COUNTIF($B11:$AC13,"○")+COUNTIF($B11:$AC13,"□")</f>
        <v>3</v>
      </c>
      <c r="AE11" s="168">
        <f>IF(ISERROR(AD11/(AD11+AD12)),"",AD11/(AD11+AD12))</f>
        <v>0.2</v>
      </c>
      <c r="AF11" s="171">
        <f>IF(AE11="","結果無し",(RANK(AE11,$AE$5:$AE$25)))</f>
        <v>6</v>
      </c>
    </row>
    <row r="12" spans="1:32" ht="17.25" customHeight="1" x14ac:dyDescent="0.15">
      <c r="A12" s="167"/>
      <c r="B12" s="80" t="str">
        <f t="shared" si="5"/>
        <v>●</v>
      </c>
      <c r="C12" s="81">
        <v>1</v>
      </c>
      <c r="D12" s="81" t="s">
        <v>108</v>
      </c>
      <c r="E12" s="82">
        <v>5</v>
      </c>
      <c r="F12" s="80" t="s">
        <v>75</v>
      </c>
      <c r="G12" s="81"/>
      <c r="H12" s="81" t="s">
        <v>108</v>
      </c>
      <c r="I12" s="82"/>
      <c r="J12" s="77"/>
      <c r="K12" s="78"/>
      <c r="L12" s="78"/>
      <c r="M12" s="79"/>
      <c r="N12" s="80" t="str">
        <f t="shared" si="1"/>
        <v>●</v>
      </c>
      <c r="O12" s="81">
        <v>4</v>
      </c>
      <c r="P12" s="81" t="s">
        <v>108</v>
      </c>
      <c r="Q12" s="82">
        <v>6</v>
      </c>
      <c r="R12" s="80" t="s">
        <v>122</v>
      </c>
      <c r="S12" s="81"/>
      <c r="T12" s="81" t="s">
        <v>108</v>
      </c>
      <c r="U12" s="82"/>
      <c r="V12" s="80" t="s">
        <v>122</v>
      </c>
      <c r="W12" s="81"/>
      <c r="X12" s="81" t="s">
        <v>108</v>
      </c>
      <c r="Y12" s="82"/>
      <c r="Z12" s="80" t="str">
        <f t="shared" si="4"/>
        <v>●</v>
      </c>
      <c r="AA12" s="81">
        <v>2</v>
      </c>
      <c r="AB12" s="81" t="s">
        <v>108</v>
      </c>
      <c r="AC12" s="82">
        <v>6</v>
      </c>
      <c r="AD12" s="16">
        <f>COUNTIF($B11:$AC13,"●")+COUNTIF($B11:$AC13,"■")</f>
        <v>12</v>
      </c>
      <c r="AE12" s="169"/>
      <c r="AF12" s="172"/>
    </row>
    <row r="13" spans="1:32" ht="17.25" customHeight="1" x14ac:dyDescent="0.15">
      <c r="A13" s="167"/>
      <c r="B13" s="86" t="str">
        <f t="shared" si="5"/>
        <v>●</v>
      </c>
      <c r="C13" s="87">
        <v>0</v>
      </c>
      <c r="D13" s="87" t="s">
        <v>108</v>
      </c>
      <c r="E13" s="88">
        <v>3</v>
      </c>
      <c r="F13" s="86" t="str">
        <f t="shared" si="6"/>
        <v>△</v>
      </c>
      <c r="G13" s="87">
        <v>5</v>
      </c>
      <c r="H13" s="87" t="s">
        <v>108</v>
      </c>
      <c r="I13" s="88">
        <v>5</v>
      </c>
      <c r="J13" s="83"/>
      <c r="K13" s="84"/>
      <c r="L13" s="84"/>
      <c r="M13" s="85"/>
      <c r="N13" s="86" t="str">
        <f t="shared" si="1"/>
        <v>△</v>
      </c>
      <c r="O13" s="87">
        <v>3</v>
      </c>
      <c r="P13" s="87" t="s">
        <v>108</v>
      </c>
      <c r="Q13" s="88">
        <v>3</v>
      </c>
      <c r="R13" s="86" t="str">
        <f t="shared" si="2"/>
        <v/>
      </c>
      <c r="S13" s="87"/>
      <c r="T13" s="87" t="s">
        <v>108</v>
      </c>
      <c r="U13" s="88"/>
      <c r="V13" s="86" t="s">
        <v>122</v>
      </c>
      <c r="W13" s="87"/>
      <c r="X13" s="87" t="s">
        <v>108</v>
      </c>
      <c r="Y13" s="88"/>
      <c r="Z13" s="86" t="s">
        <v>122</v>
      </c>
      <c r="AA13" s="87"/>
      <c r="AB13" s="87" t="s">
        <v>108</v>
      </c>
      <c r="AC13" s="88"/>
      <c r="AD13" s="26">
        <f>COUNTIF($B11:$AC13,"△")</f>
        <v>2</v>
      </c>
      <c r="AE13" s="170"/>
      <c r="AF13" s="173"/>
    </row>
    <row r="14" spans="1:32" ht="17.25" customHeight="1" x14ac:dyDescent="0.15">
      <c r="A14" s="167" t="s">
        <v>167</v>
      </c>
      <c r="B14" s="74" t="str">
        <f t="shared" si="5"/>
        <v>△</v>
      </c>
      <c r="C14" s="75">
        <v>2</v>
      </c>
      <c r="D14" s="75" t="s">
        <v>108</v>
      </c>
      <c r="E14" s="76">
        <v>2</v>
      </c>
      <c r="F14" s="74" t="str">
        <f t="shared" si="6"/>
        <v>△</v>
      </c>
      <c r="G14" s="75">
        <v>2</v>
      </c>
      <c r="H14" s="75" t="s">
        <v>108</v>
      </c>
      <c r="I14" s="76">
        <v>2</v>
      </c>
      <c r="J14" s="74" t="str">
        <f t="shared" ref="J14:J24" si="7">IF(ISBLANK(K14),"",(IF(K14=M14,"△",IF(K14&gt;M14,"○","●"))))</f>
        <v>○</v>
      </c>
      <c r="K14" s="75">
        <v>9</v>
      </c>
      <c r="L14" s="75" t="s">
        <v>108</v>
      </c>
      <c r="M14" s="76">
        <v>3</v>
      </c>
      <c r="N14" s="71"/>
      <c r="O14" s="72"/>
      <c r="P14" s="72"/>
      <c r="Q14" s="73"/>
      <c r="R14" s="74" t="str">
        <f t="shared" si="2"/>
        <v>●</v>
      </c>
      <c r="S14" s="75">
        <v>2</v>
      </c>
      <c r="T14" s="75" t="s">
        <v>108</v>
      </c>
      <c r="U14" s="76">
        <v>9</v>
      </c>
      <c r="V14" s="74" t="str">
        <f t="shared" si="3"/>
        <v>○</v>
      </c>
      <c r="W14" s="75">
        <v>5</v>
      </c>
      <c r="X14" s="75" t="s">
        <v>108</v>
      </c>
      <c r="Y14" s="76">
        <v>3</v>
      </c>
      <c r="Z14" s="74" t="str">
        <f t="shared" si="4"/>
        <v>●</v>
      </c>
      <c r="AA14" s="75">
        <v>2</v>
      </c>
      <c r="AB14" s="75" t="s">
        <v>108</v>
      </c>
      <c r="AC14" s="76">
        <v>6</v>
      </c>
      <c r="AD14" s="10">
        <f>COUNTIF($B14:$AC16,"○")+COUNTIF($B14:$AC16,"□")</f>
        <v>5</v>
      </c>
      <c r="AE14" s="168">
        <f>IF(ISERROR(AD14/(AD14+AD15)),"",AD14/(AD14+AD15))</f>
        <v>0.38461538461538464</v>
      </c>
      <c r="AF14" s="171">
        <f>IF(AE14="","結果無し",(RANK(AE14,$AE$5:$AE$25)))</f>
        <v>4</v>
      </c>
    </row>
    <row r="15" spans="1:32" ht="17.25" customHeight="1" x14ac:dyDescent="0.15">
      <c r="A15" s="167"/>
      <c r="B15" s="80" t="str">
        <f t="shared" si="5"/>
        <v>●</v>
      </c>
      <c r="C15" s="81">
        <v>0</v>
      </c>
      <c r="D15" s="81" t="s">
        <v>108</v>
      </c>
      <c r="E15" s="82">
        <v>5</v>
      </c>
      <c r="F15" s="80" t="s">
        <v>75</v>
      </c>
      <c r="G15" s="81"/>
      <c r="H15" s="81" t="s">
        <v>108</v>
      </c>
      <c r="I15" s="82"/>
      <c r="J15" s="80" t="str">
        <f t="shared" si="7"/>
        <v>○</v>
      </c>
      <c r="K15" s="81">
        <v>6</v>
      </c>
      <c r="L15" s="81" t="s">
        <v>108</v>
      </c>
      <c r="M15" s="82">
        <v>4</v>
      </c>
      <c r="N15" s="77"/>
      <c r="O15" s="78"/>
      <c r="P15" s="78"/>
      <c r="Q15" s="79"/>
      <c r="R15" s="80" t="str">
        <f t="shared" si="2"/>
        <v>●</v>
      </c>
      <c r="S15" s="81">
        <v>1</v>
      </c>
      <c r="T15" s="81" t="s">
        <v>108</v>
      </c>
      <c r="U15" s="82">
        <v>2</v>
      </c>
      <c r="V15" s="80" t="str">
        <f t="shared" si="3"/>
        <v>△</v>
      </c>
      <c r="W15" s="81">
        <v>7</v>
      </c>
      <c r="X15" s="81" t="s">
        <v>108</v>
      </c>
      <c r="Y15" s="82">
        <v>7</v>
      </c>
      <c r="Z15" s="80" t="str">
        <f t="shared" si="4"/>
        <v>●</v>
      </c>
      <c r="AA15" s="81">
        <v>2</v>
      </c>
      <c r="AB15" s="81" t="s">
        <v>108</v>
      </c>
      <c r="AC15" s="82">
        <v>3</v>
      </c>
      <c r="AD15" s="16">
        <f>COUNTIF($B14:$AC16,"●")+COUNTIF($B14:$AC16,"■")</f>
        <v>8</v>
      </c>
      <c r="AE15" s="169"/>
      <c r="AF15" s="172"/>
    </row>
    <row r="16" spans="1:32" ht="17.25" customHeight="1" x14ac:dyDescent="0.15">
      <c r="A16" s="167"/>
      <c r="B16" s="86" t="str">
        <f t="shared" si="5"/>
        <v>●</v>
      </c>
      <c r="C16" s="87">
        <v>4</v>
      </c>
      <c r="D16" s="87" t="s">
        <v>108</v>
      </c>
      <c r="E16" s="88">
        <v>5</v>
      </c>
      <c r="F16" s="86" t="str">
        <f t="shared" si="6"/>
        <v/>
      </c>
      <c r="G16" s="87"/>
      <c r="H16" s="87" t="s">
        <v>108</v>
      </c>
      <c r="I16" s="88"/>
      <c r="J16" s="86" t="str">
        <f t="shared" si="7"/>
        <v>△</v>
      </c>
      <c r="K16" s="87">
        <v>3</v>
      </c>
      <c r="L16" s="87" t="s">
        <v>108</v>
      </c>
      <c r="M16" s="88">
        <v>3</v>
      </c>
      <c r="N16" s="83"/>
      <c r="O16" s="84"/>
      <c r="P16" s="84"/>
      <c r="Q16" s="85"/>
      <c r="R16" s="86" t="str">
        <f t="shared" si="2"/>
        <v>●</v>
      </c>
      <c r="S16" s="87">
        <v>2</v>
      </c>
      <c r="T16" s="87" t="s">
        <v>108</v>
      </c>
      <c r="U16" s="88">
        <v>5</v>
      </c>
      <c r="V16" s="86" t="str">
        <f t="shared" si="3"/>
        <v>○</v>
      </c>
      <c r="W16" s="87">
        <v>6</v>
      </c>
      <c r="X16" s="87" t="s">
        <v>108</v>
      </c>
      <c r="Y16" s="88">
        <v>2</v>
      </c>
      <c r="Z16" s="86" t="str">
        <f t="shared" si="4"/>
        <v>●</v>
      </c>
      <c r="AA16" s="87">
        <v>0</v>
      </c>
      <c r="AB16" s="87" t="s">
        <v>108</v>
      </c>
      <c r="AC16" s="88">
        <v>5</v>
      </c>
      <c r="AD16" s="26">
        <f>COUNTIF($B14:$AC16,"△")</f>
        <v>4</v>
      </c>
      <c r="AE16" s="170"/>
      <c r="AF16" s="173"/>
    </row>
    <row r="17" spans="1:32" ht="17.25" customHeight="1" x14ac:dyDescent="0.15">
      <c r="A17" s="167" t="s">
        <v>168</v>
      </c>
      <c r="B17" s="74" t="str">
        <f t="shared" si="5"/>
        <v>○</v>
      </c>
      <c r="C17" s="75">
        <v>2</v>
      </c>
      <c r="D17" s="75" t="s">
        <v>108</v>
      </c>
      <c r="E17" s="76">
        <v>1</v>
      </c>
      <c r="F17" s="74" t="s">
        <v>75</v>
      </c>
      <c r="G17" s="75"/>
      <c r="H17" s="75" t="s">
        <v>108</v>
      </c>
      <c r="I17" s="76"/>
      <c r="J17" s="74" t="str">
        <f t="shared" si="7"/>
        <v>○</v>
      </c>
      <c r="K17" s="75">
        <v>4</v>
      </c>
      <c r="L17" s="75" t="s">
        <v>108</v>
      </c>
      <c r="M17" s="76">
        <v>0</v>
      </c>
      <c r="N17" s="74" t="str">
        <f t="shared" ref="N17:N25" si="8">IF(ISBLANK(O17),"",(IF(O17=Q17,"△",IF(O17&gt;Q17,"○","●"))))</f>
        <v>○</v>
      </c>
      <c r="O17" s="75">
        <v>9</v>
      </c>
      <c r="P17" s="75" t="s">
        <v>108</v>
      </c>
      <c r="Q17" s="76">
        <v>2</v>
      </c>
      <c r="R17" s="71"/>
      <c r="S17" s="72"/>
      <c r="T17" s="72"/>
      <c r="U17" s="73"/>
      <c r="V17" s="74" t="str">
        <f t="shared" si="3"/>
        <v>○</v>
      </c>
      <c r="W17" s="75">
        <v>5</v>
      </c>
      <c r="X17" s="75" t="s">
        <v>108</v>
      </c>
      <c r="Y17" s="76">
        <v>3</v>
      </c>
      <c r="Z17" s="74" t="str">
        <f t="shared" si="4"/>
        <v>○</v>
      </c>
      <c r="AA17" s="75">
        <v>8</v>
      </c>
      <c r="AB17" s="75" t="s">
        <v>108</v>
      </c>
      <c r="AC17" s="76">
        <v>5</v>
      </c>
      <c r="AD17" s="10">
        <f>COUNTIF($B17:$AC19,"○")+COUNTIF($B17:$AC19,"□")</f>
        <v>15</v>
      </c>
      <c r="AE17" s="168">
        <f>IF(ISERROR(AD17/(AD17+AD18)),"",AD17/(AD17+AD18))</f>
        <v>0.9375</v>
      </c>
      <c r="AF17" s="171">
        <f>IF(AE17="","結果無し",(RANK(AE17,$AE$5:$AE$25)))</f>
        <v>1</v>
      </c>
    </row>
    <row r="18" spans="1:32" ht="17.25" customHeight="1" x14ac:dyDescent="0.15">
      <c r="A18" s="167"/>
      <c r="B18" s="80" t="str">
        <f t="shared" si="5"/>
        <v>○</v>
      </c>
      <c r="C18" s="81">
        <v>1</v>
      </c>
      <c r="D18" s="81" t="s">
        <v>108</v>
      </c>
      <c r="E18" s="82">
        <v>0</v>
      </c>
      <c r="F18" s="80" t="str">
        <f t="shared" si="6"/>
        <v>○</v>
      </c>
      <c r="G18" s="81">
        <v>4</v>
      </c>
      <c r="H18" s="81" t="s">
        <v>108</v>
      </c>
      <c r="I18" s="82">
        <v>0</v>
      </c>
      <c r="J18" s="80" t="s">
        <v>75</v>
      </c>
      <c r="K18" s="81"/>
      <c r="L18" s="81" t="s">
        <v>108</v>
      </c>
      <c r="M18" s="82"/>
      <c r="N18" s="80" t="str">
        <f t="shared" si="8"/>
        <v>○</v>
      </c>
      <c r="O18" s="81">
        <v>2</v>
      </c>
      <c r="P18" s="81" t="s">
        <v>108</v>
      </c>
      <c r="Q18" s="82">
        <v>1</v>
      </c>
      <c r="R18" s="77"/>
      <c r="S18" s="78"/>
      <c r="T18" s="78"/>
      <c r="U18" s="79"/>
      <c r="V18" s="80" t="str">
        <f t="shared" si="3"/>
        <v>○</v>
      </c>
      <c r="W18" s="81">
        <v>3</v>
      </c>
      <c r="X18" s="81" t="s">
        <v>108</v>
      </c>
      <c r="Y18" s="82">
        <v>2</v>
      </c>
      <c r="Z18" s="80" t="str">
        <f t="shared" si="4"/>
        <v>○</v>
      </c>
      <c r="AA18" s="81">
        <v>4</v>
      </c>
      <c r="AB18" s="81" t="s">
        <v>108</v>
      </c>
      <c r="AC18" s="82">
        <v>1</v>
      </c>
      <c r="AD18" s="16">
        <f>COUNTIF($B17:$AC19,"●")+COUNTIF($B17:$AC19,"■")</f>
        <v>1</v>
      </c>
      <c r="AE18" s="169"/>
      <c r="AF18" s="172"/>
    </row>
    <row r="19" spans="1:32" ht="17.25" customHeight="1" x14ac:dyDescent="0.15">
      <c r="A19" s="167"/>
      <c r="B19" s="86" t="str">
        <f t="shared" si="5"/>
        <v>●</v>
      </c>
      <c r="C19" s="87">
        <v>1</v>
      </c>
      <c r="D19" s="87" t="s">
        <v>108</v>
      </c>
      <c r="E19" s="88">
        <v>3</v>
      </c>
      <c r="F19" s="86" t="str">
        <f t="shared" si="6"/>
        <v>△</v>
      </c>
      <c r="G19" s="87">
        <v>1</v>
      </c>
      <c r="H19" s="87" t="s">
        <v>108</v>
      </c>
      <c r="I19" s="88">
        <v>1</v>
      </c>
      <c r="J19" s="86" t="str">
        <f t="shared" si="7"/>
        <v/>
      </c>
      <c r="K19" s="87"/>
      <c r="L19" s="87" t="s">
        <v>108</v>
      </c>
      <c r="M19" s="88"/>
      <c r="N19" s="86" t="str">
        <f t="shared" si="8"/>
        <v>○</v>
      </c>
      <c r="O19" s="87">
        <v>5</v>
      </c>
      <c r="P19" s="87" t="s">
        <v>108</v>
      </c>
      <c r="Q19" s="88">
        <v>2</v>
      </c>
      <c r="R19" s="83"/>
      <c r="S19" s="84"/>
      <c r="T19" s="84"/>
      <c r="U19" s="85"/>
      <c r="V19" s="86" t="str">
        <f t="shared" si="3"/>
        <v>○</v>
      </c>
      <c r="W19" s="87">
        <v>10</v>
      </c>
      <c r="X19" s="87" t="s">
        <v>108</v>
      </c>
      <c r="Y19" s="88">
        <v>2</v>
      </c>
      <c r="Z19" s="86" t="str">
        <f t="shared" si="4"/>
        <v>○</v>
      </c>
      <c r="AA19" s="87">
        <v>8</v>
      </c>
      <c r="AB19" s="87" t="s">
        <v>108</v>
      </c>
      <c r="AC19" s="88">
        <v>4</v>
      </c>
      <c r="AD19" s="26">
        <f>COUNTIF($B17:$AC19,"△")</f>
        <v>1</v>
      </c>
      <c r="AE19" s="170"/>
      <c r="AF19" s="173"/>
    </row>
    <row r="20" spans="1:32" ht="17.25" customHeight="1" x14ac:dyDescent="0.15">
      <c r="A20" s="167" t="s">
        <v>181</v>
      </c>
      <c r="B20" s="74" t="str">
        <f t="shared" si="5"/>
        <v>●</v>
      </c>
      <c r="C20" s="75">
        <v>0</v>
      </c>
      <c r="D20" s="75" t="s">
        <v>53</v>
      </c>
      <c r="E20" s="76">
        <v>6</v>
      </c>
      <c r="F20" s="74" t="str">
        <f t="shared" si="6"/>
        <v>●</v>
      </c>
      <c r="G20" s="75">
        <v>5</v>
      </c>
      <c r="H20" s="75" t="s">
        <v>53</v>
      </c>
      <c r="I20" s="76">
        <v>6</v>
      </c>
      <c r="J20" s="74" t="str">
        <f t="shared" si="7"/>
        <v>○</v>
      </c>
      <c r="K20" s="75">
        <v>5</v>
      </c>
      <c r="L20" s="75" t="s">
        <v>53</v>
      </c>
      <c r="M20" s="76">
        <v>1</v>
      </c>
      <c r="N20" s="74" t="str">
        <f t="shared" si="8"/>
        <v>●</v>
      </c>
      <c r="O20" s="75">
        <v>3</v>
      </c>
      <c r="P20" s="75" t="s">
        <v>53</v>
      </c>
      <c r="Q20" s="76">
        <v>5</v>
      </c>
      <c r="R20" s="74" t="str">
        <f t="shared" ref="R20:R25" si="9">IF(ISBLANK(S20),"",(IF(S20=U20,"△",IF(S20&gt;U20,"○","●"))))</f>
        <v>●</v>
      </c>
      <c r="S20" s="75">
        <v>3</v>
      </c>
      <c r="T20" s="75" t="s">
        <v>53</v>
      </c>
      <c r="U20" s="76">
        <v>5</v>
      </c>
      <c r="V20" s="71"/>
      <c r="W20" s="72"/>
      <c r="X20" s="72"/>
      <c r="Y20" s="73"/>
      <c r="Z20" s="74" t="str">
        <f t="shared" si="4"/>
        <v>●</v>
      </c>
      <c r="AA20" s="75">
        <v>3</v>
      </c>
      <c r="AB20" s="75" t="s">
        <v>53</v>
      </c>
      <c r="AC20" s="76">
        <v>5</v>
      </c>
      <c r="AD20" s="10">
        <f>COUNTIF($B20:$AC22,"○")+COUNTIF($B20:$AC22,"□")</f>
        <v>3</v>
      </c>
      <c r="AE20" s="168">
        <f>IF(ISERROR(AD20/(AD20+AD21)),"",AD20/(AD20+AD21))</f>
        <v>0.2</v>
      </c>
      <c r="AF20" s="171">
        <f>IF(AE20="","結果無し",(RANK(AE20,$AE$5:$AE$25)))</f>
        <v>6</v>
      </c>
    </row>
    <row r="21" spans="1:32" ht="17.25" customHeight="1" x14ac:dyDescent="0.15">
      <c r="A21" s="167"/>
      <c r="B21" s="80" t="str">
        <f t="shared" si="5"/>
        <v>●</v>
      </c>
      <c r="C21" s="81">
        <v>0</v>
      </c>
      <c r="D21" s="81" t="s">
        <v>53</v>
      </c>
      <c r="E21" s="82">
        <v>9</v>
      </c>
      <c r="F21" s="80" t="str">
        <f t="shared" si="6"/>
        <v>●</v>
      </c>
      <c r="G21" s="81">
        <v>0</v>
      </c>
      <c r="H21" s="81" t="s">
        <v>53</v>
      </c>
      <c r="I21" s="82">
        <v>5</v>
      </c>
      <c r="J21" s="80" t="s">
        <v>55</v>
      </c>
      <c r="K21" s="81"/>
      <c r="L21" s="81" t="s">
        <v>53</v>
      </c>
      <c r="M21" s="82"/>
      <c r="N21" s="80" t="str">
        <f t="shared" si="8"/>
        <v>△</v>
      </c>
      <c r="O21" s="81">
        <v>7</v>
      </c>
      <c r="P21" s="81" t="s">
        <v>53</v>
      </c>
      <c r="Q21" s="82">
        <v>7</v>
      </c>
      <c r="R21" s="80" t="str">
        <f t="shared" si="9"/>
        <v>●</v>
      </c>
      <c r="S21" s="81">
        <v>2</v>
      </c>
      <c r="T21" s="81" t="s">
        <v>53</v>
      </c>
      <c r="U21" s="82">
        <v>3</v>
      </c>
      <c r="V21" s="77"/>
      <c r="W21" s="78"/>
      <c r="X21" s="78"/>
      <c r="Y21" s="79"/>
      <c r="Z21" s="80" t="str">
        <f t="shared" si="4"/>
        <v>△</v>
      </c>
      <c r="AA21" s="81">
        <v>4</v>
      </c>
      <c r="AB21" s="81" t="s">
        <v>53</v>
      </c>
      <c r="AC21" s="82">
        <v>4</v>
      </c>
      <c r="AD21" s="16">
        <f>COUNTIF($B20:$AC22,"●")+COUNTIF($B20:$AC22,"■")</f>
        <v>12</v>
      </c>
      <c r="AE21" s="169"/>
      <c r="AF21" s="172"/>
    </row>
    <row r="22" spans="1:32" ht="17.25" customHeight="1" x14ac:dyDescent="0.15">
      <c r="A22" s="167"/>
      <c r="B22" s="86" t="str">
        <f t="shared" si="5"/>
        <v>●</v>
      </c>
      <c r="C22" s="87">
        <v>0</v>
      </c>
      <c r="D22" s="87" t="s">
        <v>53</v>
      </c>
      <c r="E22" s="88">
        <v>1</v>
      </c>
      <c r="F22" s="86" t="str">
        <f t="shared" si="6"/>
        <v>●</v>
      </c>
      <c r="G22" s="87">
        <v>0</v>
      </c>
      <c r="H22" s="87" t="s">
        <v>53</v>
      </c>
      <c r="I22" s="88">
        <v>1</v>
      </c>
      <c r="J22" s="86" t="s">
        <v>55</v>
      </c>
      <c r="K22" s="87"/>
      <c r="L22" s="87" t="s">
        <v>53</v>
      </c>
      <c r="M22" s="88"/>
      <c r="N22" s="86" t="str">
        <f t="shared" si="8"/>
        <v>●</v>
      </c>
      <c r="O22" s="87">
        <v>2</v>
      </c>
      <c r="P22" s="87" t="s">
        <v>53</v>
      </c>
      <c r="Q22" s="88">
        <v>6</v>
      </c>
      <c r="R22" s="86" t="str">
        <f t="shared" si="9"/>
        <v>●</v>
      </c>
      <c r="S22" s="87">
        <v>2</v>
      </c>
      <c r="T22" s="87" t="s">
        <v>53</v>
      </c>
      <c r="U22" s="88">
        <v>10</v>
      </c>
      <c r="V22" s="83"/>
      <c r="W22" s="84"/>
      <c r="X22" s="84"/>
      <c r="Y22" s="85"/>
      <c r="Z22" s="86" t="str">
        <f t="shared" si="4"/>
        <v/>
      </c>
      <c r="AA22" s="87"/>
      <c r="AB22" s="87" t="s">
        <v>53</v>
      </c>
      <c r="AC22" s="88"/>
      <c r="AD22" s="26">
        <f>COUNTIF($B20:$AC22,"△")</f>
        <v>2</v>
      </c>
      <c r="AE22" s="170"/>
      <c r="AF22" s="173"/>
    </row>
    <row r="23" spans="1:32" ht="17.25" customHeight="1" x14ac:dyDescent="0.15">
      <c r="A23" s="174" t="s">
        <v>194</v>
      </c>
      <c r="B23" s="74" t="str">
        <f t="shared" si="5"/>
        <v>●</v>
      </c>
      <c r="C23" s="75">
        <v>0</v>
      </c>
      <c r="D23" s="75" t="s">
        <v>53</v>
      </c>
      <c r="E23" s="76">
        <v>1</v>
      </c>
      <c r="F23" s="74" t="str">
        <f t="shared" si="6"/>
        <v>○</v>
      </c>
      <c r="G23" s="75">
        <v>6</v>
      </c>
      <c r="H23" s="75" t="s">
        <v>53</v>
      </c>
      <c r="I23" s="76">
        <v>3</v>
      </c>
      <c r="J23" s="74" t="str">
        <f t="shared" si="7"/>
        <v>●</v>
      </c>
      <c r="K23" s="75">
        <v>2</v>
      </c>
      <c r="L23" s="75" t="s">
        <v>53</v>
      </c>
      <c r="M23" s="76">
        <v>4</v>
      </c>
      <c r="N23" s="74" t="str">
        <f t="shared" si="8"/>
        <v>○</v>
      </c>
      <c r="O23" s="75">
        <v>6</v>
      </c>
      <c r="P23" s="75" t="s">
        <v>53</v>
      </c>
      <c r="Q23" s="76">
        <v>2</v>
      </c>
      <c r="R23" s="74" t="str">
        <f t="shared" si="9"/>
        <v>●</v>
      </c>
      <c r="S23" s="75">
        <v>5</v>
      </c>
      <c r="T23" s="75" t="s">
        <v>53</v>
      </c>
      <c r="U23" s="76">
        <v>8</v>
      </c>
      <c r="V23" s="74" t="str">
        <f>IF(ISBLANK(W23),"",(IF(W23=Y23,"△",IF(W23&gt;Y23,"○","●"))))</f>
        <v>○</v>
      </c>
      <c r="W23" s="75">
        <v>5</v>
      </c>
      <c r="X23" s="75" t="s">
        <v>53</v>
      </c>
      <c r="Y23" s="76">
        <v>3</v>
      </c>
      <c r="Z23" s="71"/>
      <c r="AA23" s="72"/>
      <c r="AB23" s="72"/>
      <c r="AC23" s="73"/>
      <c r="AD23" s="10">
        <f>COUNTIF($B23:$AC25,"○")+COUNTIF($B23:$AC25,"□")</f>
        <v>9</v>
      </c>
      <c r="AE23" s="168">
        <f>IF(ISERROR(AD23/(AD23+AD24)),"",AD23/(AD23+AD24))</f>
        <v>0.5625</v>
      </c>
      <c r="AF23" s="171">
        <f>IF(AE23="","結果無し",(RANK(AE23,$AE$5:$AE$25)))</f>
        <v>3</v>
      </c>
    </row>
    <row r="24" spans="1:32" ht="17.25" customHeight="1" x14ac:dyDescent="0.15">
      <c r="A24" s="175"/>
      <c r="B24" s="80" t="str">
        <f t="shared" si="5"/>
        <v>○</v>
      </c>
      <c r="C24" s="81">
        <v>7</v>
      </c>
      <c r="D24" s="81" t="s">
        <v>53</v>
      </c>
      <c r="E24" s="82">
        <v>3</v>
      </c>
      <c r="F24" s="80" t="str">
        <f t="shared" si="6"/>
        <v>●</v>
      </c>
      <c r="G24" s="81">
        <v>1</v>
      </c>
      <c r="H24" s="81" t="s">
        <v>53</v>
      </c>
      <c r="I24" s="82">
        <v>10</v>
      </c>
      <c r="J24" s="80" t="str">
        <f t="shared" si="7"/>
        <v>○</v>
      </c>
      <c r="K24" s="81">
        <v>6</v>
      </c>
      <c r="L24" s="81" t="s">
        <v>53</v>
      </c>
      <c r="M24" s="82">
        <v>2</v>
      </c>
      <c r="N24" s="80" t="str">
        <f t="shared" si="8"/>
        <v>○</v>
      </c>
      <c r="O24" s="81">
        <v>3</v>
      </c>
      <c r="P24" s="81" t="s">
        <v>53</v>
      </c>
      <c r="Q24" s="82">
        <v>2</v>
      </c>
      <c r="R24" s="80" t="str">
        <f t="shared" si="9"/>
        <v>●</v>
      </c>
      <c r="S24" s="81">
        <v>1</v>
      </c>
      <c r="T24" s="81" t="s">
        <v>53</v>
      </c>
      <c r="U24" s="82">
        <v>4</v>
      </c>
      <c r="V24" s="80" t="str">
        <f>IF(ISBLANK(W24),"",(IF(W24=Y24,"△",IF(W24&gt;Y24,"○","●"))))</f>
        <v>△</v>
      </c>
      <c r="W24" s="81">
        <v>4</v>
      </c>
      <c r="X24" s="81" t="s">
        <v>53</v>
      </c>
      <c r="Y24" s="82">
        <v>4</v>
      </c>
      <c r="Z24" s="77"/>
      <c r="AA24" s="78"/>
      <c r="AB24" s="78"/>
      <c r="AC24" s="79"/>
      <c r="AD24" s="16">
        <f>COUNTIF($B23:$AC25,"●")+COUNTIF($B23:$AC25,"■")</f>
        <v>7</v>
      </c>
      <c r="AE24" s="169"/>
      <c r="AF24" s="172"/>
    </row>
    <row r="25" spans="1:32" ht="17.25" customHeight="1" x14ac:dyDescent="0.15">
      <c r="A25" s="176"/>
      <c r="B25" s="86" t="str">
        <f t="shared" si="5"/>
        <v>●</v>
      </c>
      <c r="C25" s="87">
        <v>0</v>
      </c>
      <c r="D25" s="87" t="s">
        <v>53</v>
      </c>
      <c r="E25" s="88">
        <v>1</v>
      </c>
      <c r="F25" s="86" t="str">
        <f t="shared" si="6"/>
        <v>○</v>
      </c>
      <c r="G25" s="87">
        <v>7</v>
      </c>
      <c r="H25" s="87" t="s">
        <v>53</v>
      </c>
      <c r="I25" s="88">
        <v>2</v>
      </c>
      <c r="J25" s="86" t="s">
        <v>55</v>
      </c>
      <c r="K25" s="87"/>
      <c r="L25" s="87" t="s">
        <v>53</v>
      </c>
      <c r="M25" s="88"/>
      <c r="N25" s="86" t="str">
        <f t="shared" si="8"/>
        <v>○</v>
      </c>
      <c r="O25" s="87">
        <v>5</v>
      </c>
      <c r="P25" s="87" t="s">
        <v>53</v>
      </c>
      <c r="Q25" s="88">
        <v>0</v>
      </c>
      <c r="R25" s="86" t="str">
        <f t="shared" si="9"/>
        <v>●</v>
      </c>
      <c r="S25" s="87">
        <v>4</v>
      </c>
      <c r="T25" s="87" t="s">
        <v>53</v>
      </c>
      <c r="U25" s="88">
        <v>8</v>
      </c>
      <c r="V25" s="86" t="str">
        <f>IF(ISBLANK(W25),"",(IF(W25=Y25,"△",IF(W25&gt;Y25,"○","●"))))</f>
        <v/>
      </c>
      <c r="W25" s="87"/>
      <c r="X25" s="87" t="s">
        <v>53</v>
      </c>
      <c r="Y25" s="88"/>
      <c r="Z25" s="83"/>
      <c r="AA25" s="84"/>
      <c r="AB25" s="84"/>
      <c r="AC25" s="85"/>
      <c r="AD25" s="26">
        <f>COUNTIF($B23:$AC25,"△")</f>
        <v>1</v>
      </c>
      <c r="AE25" s="170"/>
      <c r="AF25" s="173"/>
    </row>
  </sheetData>
  <mergeCells count="31">
    <mergeCell ref="A1:AF1"/>
    <mergeCell ref="A2:AF2"/>
    <mergeCell ref="A3:AF3"/>
    <mergeCell ref="B4:E4"/>
    <mergeCell ref="F4:I4"/>
    <mergeCell ref="J4:M4"/>
    <mergeCell ref="N4:Q4"/>
    <mergeCell ref="R4:U4"/>
    <mergeCell ref="V4:Y4"/>
    <mergeCell ref="Z4:AC4"/>
    <mergeCell ref="A5:A7"/>
    <mergeCell ref="AE5:AE7"/>
    <mergeCell ref="AF5:AF7"/>
    <mergeCell ref="A8:A10"/>
    <mergeCell ref="AE8:AE10"/>
    <mergeCell ref="AF8:AF10"/>
    <mergeCell ref="A11:A13"/>
    <mergeCell ref="AE11:AE13"/>
    <mergeCell ref="AF11:AF13"/>
    <mergeCell ref="A14:A16"/>
    <mergeCell ref="AE14:AE16"/>
    <mergeCell ref="AF14:AF16"/>
    <mergeCell ref="A23:A25"/>
    <mergeCell ref="AE23:AE25"/>
    <mergeCell ref="AF23:AF25"/>
    <mergeCell ref="A17:A19"/>
    <mergeCell ref="AE17:AE19"/>
    <mergeCell ref="AF17:AF19"/>
    <mergeCell ref="A20:A22"/>
    <mergeCell ref="AE20:AE22"/>
    <mergeCell ref="AF20:AF22"/>
  </mergeCells>
  <phoneticPr fontId="2"/>
  <pageMargins left="0.75" right="0.75" top="1" bottom="1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28"/>
  <sheetViews>
    <sheetView workbookViewId="0">
      <selection activeCell="F8" sqref="F8"/>
    </sheetView>
  </sheetViews>
  <sheetFormatPr defaultRowHeight="13.5" x14ac:dyDescent="0.15"/>
  <cols>
    <col min="1" max="1" width="12.625" bestFit="1" customWidth="1"/>
    <col min="2" max="4" width="2.875" customWidth="1"/>
    <col min="5" max="5" width="2.625" customWidth="1"/>
    <col min="6" max="33" width="2.875" customWidth="1"/>
    <col min="36" max="36" width="10" bestFit="1" customWidth="1"/>
  </cols>
  <sheetData>
    <row r="1" spans="1:36" ht="25.5" customHeight="1" x14ac:dyDescent="0.15">
      <c r="A1" s="157" t="s">
        <v>189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</row>
    <row r="3" spans="1:36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</row>
    <row r="4" spans="1:36" ht="17.25" customHeight="1" x14ac:dyDescent="0.15">
      <c r="B4" s="163" t="s">
        <v>164</v>
      </c>
      <c r="C4" s="164"/>
      <c r="D4" s="164"/>
      <c r="E4" s="165"/>
      <c r="F4" s="160" t="s">
        <v>165</v>
      </c>
      <c r="G4" s="161"/>
      <c r="H4" s="161"/>
      <c r="I4" s="162"/>
      <c r="J4" s="160" t="s">
        <v>166</v>
      </c>
      <c r="K4" s="161"/>
      <c r="L4" s="161"/>
      <c r="M4" s="162"/>
      <c r="N4" s="160" t="s">
        <v>167</v>
      </c>
      <c r="O4" s="161"/>
      <c r="P4" s="161"/>
      <c r="Q4" s="162"/>
      <c r="R4" s="160" t="s">
        <v>168</v>
      </c>
      <c r="S4" s="161"/>
      <c r="T4" s="161"/>
      <c r="U4" s="162"/>
      <c r="V4" s="160" t="s">
        <v>169</v>
      </c>
      <c r="W4" s="161"/>
      <c r="X4" s="161"/>
      <c r="Y4" s="162"/>
      <c r="Z4" s="160" t="s">
        <v>170</v>
      </c>
      <c r="AA4" s="161"/>
      <c r="AB4" s="161"/>
      <c r="AC4" s="162"/>
      <c r="AD4" s="177" t="s">
        <v>171</v>
      </c>
      <c r="AE4" s="178"/>
      <c r="AF4" s="178"/>
      <c r="AG4" s="179"/>
      <c r="AH4" s="1" t="s">
        <v>30</v>
      </c>
      <c r="AI4" s="1" t="s">
        <v>10</v>
      </c>
      <c r="AJ4" s="1" t="s">
        <v>0</v>
      </c>
    </row>
    <row r="5" spans="1:36" ht="17.25" customHeight="1" x14ac:dyDescent="0.15">
      <c r="A5" s="167" t="s">
        <v>172</v>
      </c>
      <c r="B5" s="71"/>
      <c r="C5" s="72"/>
      <c r="D5" s="72"/>
      <c r="E5" s="73"/>
      <c r="F5" s="74" t="str">
        <f>IF(ISBLANK(G5),"",(IF(G5=I5,"△",IF(G5&gt;I5,"○","●"))))</f>
        <v>●</v>
      </c>
      <c r="G5" s="75">
        <v>3</v>
      </c>
      <c r="H5" s="75" t="s">
        <v>173</v>
      </c>
      <c r="I5" s="76">
        <v>5</v>
      </c>
      <c r="J5" s="74" t="str">
        <f t="shared" ref="J5:J10" si="0">IF(ISBLANK(K5),"",(IF(K5=M5,"△",IF(K5&gt;M5,"○","●"))))</f>
        <v>△</v>
      </c>
      <c r="K5" s="75">
        <v>2</v>
      </c>
      <c r="L5" s="75" t="s">
        <v>173</v>
      </c>
      <c r="M5" s="76">
        <v>2</v>
      </c>
      <c r="N5" s="74" t="str">
        <f>IF(ISBLANK(O5),"",(IF(O5=Q5,"△",IF(O5&gt;Q5,"○","●"))))</f>
        <v>○</v>
      </c>
      <c r="O5" s="75">
        <v>9</v>
      </c>
      <c r="P5" s="75" t="s">
        <v>173</v>
      </c>
      <c r="Q5" s="76">
        <v>0</v>
      </c>
      <c r="R5" s="74" t="str">
        <f t="shared" ref="R5:R11" si="1">IF(ISBLANK(S5),"",(IF(S5=U5,"△",IF(S5&gt;U5,"○","●"))))</f>
        <v>○</v>
      </c>
      <c r="S5" s="75">
        <v>1</v>
      </c>
      <c r="T5" s="75" t="s">
        <v>173</v>
      </c>
      <c r="U5" s="76">
        <v>0</v>
      </c>
      <c r="V5" s="74" t="str">
        <f t="shared" ref="V5:V12" si="2">IF(ISBLANK(W5),"",(IF(W5=Y5,"△",IF(W5&gt;Y5,"○","●"))))</f>
        <v>△</v>
      </c>
      <c r="W5" s="75">
        <v>2</v>
      </c>
      <c r="X5" s="75" t="s">
        <v>173</v>
      </c>
      <c r="Y5" s="76">
        <v>2</v>
      </c>
      <c r="Z5" s="74" t="str">
        <f>IF(ISBLANK(AA5),"",(IF(AA5=AC5,"△",IF(AA5&gt;AC5,"○","●"))))</f>
        <v>○</v>
      </c>
      <c r="AA5" s="75">
        <v>5</v>
      </c>
      <c r="AB5" s="75" t="s">
        <v>173</v>
      </c>
      <c r="AC5" s="76">
        <v>1</v>
      </c>
      <c r="AD5" s="74" t="str">
        <f t="shared" ref="AD5:AD11" si="3">IF(ISBLANK(AE5),"",(IF(AE5=AG5,"△",IF(AE5&gt;AG5,"○","●"))))</f>
        <v>△</v>
      </c>
      <c r="AE5" s="75">
        <v>2</v>
      </c>
      <c r="AF5" s="75" t="s">
        <v>173</v>
      </c>
      <c r="AG5" s="76">
        <v>2</v>
      </c>
      <c r="AH5" s="10">
        <f>COUNTIF($B5:$AG7,"○")+COUNTIF($B5:$AG7,"□")</f>
        <v>13</v>
      </c>
      <c r="AI5" s="168">
        <f>IF(ISERROR(AH5/(AH5+AH6)),"",AH5/(AH5+AH6))</f>
        <v>0.8666666666666667</v>
      </c>
      <c r="AJ5" s="171">
        <f>IF(AI5="","結果無し",(RANK(AI5,$AI$5:$AI$28)))</f>
        <v>1</v>
      </c>
    </row>
    <row r="6" spans="1:36" ht="17.25" customHeight="1" x14ac:dyDescent="0.15">
      <c r="A6" s="167"/>
      <c r="B6" s="77"/>
      <c r="C6" s="78"/>
      <c r="D6" s="78"/>
      <c r="E6" s="79"/>
      <c r="F6" s="80" t="str">
        <f>IF(ISBLANK(G6),"",(IF(G6=I6,"△",IF(G6&gt;I6,"○","●"))))</f>
        <v>○</v>
      </c>
      <c r="G6" s="81">
        <v>8</v>
      </c>
      <c r="H6" s="81" t="s">
        <v>173</v>
      </c>
      <c r="I6" s="82">
        <v>0</v>
      </c>
      <c r="J6" s="80" t="s">
        <v>174</v>
      </c>
      <c r="K6" s="81"/>
      <c r="L6" s="81" t="s">
        <v>173</v>
      </c>
      <c r="M6" s="82"/>
      <c r="N6" s="80" t="str">
        <f>IF(ISBLANK(O6),"",(IF(O6=Q6,"△",IF(O6&gt;Q6,"○","●"))))</f>
        <v>○</v>
      </c>
      <c r="O6" s="81">
        <v>2</v>
      </c>
      <c r="P6" s="81" t="s">
        <v>173</v>
      </c>
      <c r="Q6" s="82">
        <v>1</v>
      </c>
      <c r="R6" s="80" t="str">
        <f t="shared" si="1"/>
        <v>△</v>
      </c>
      <c r="S6" s="81">
        <v>1</v>
      </c>
      <c r="T6" s="81" t="s">
        <v>173</v>
      </c>
      <c r="U6" s="82">
        <v>1</v>
      </c>
      <c r="V6" s="80" t="str">
        <f t="shared" si="2"/>
        <v>○</v>
      </c>
      <c r="W6" s="81">
        <v>4</v>
      </c>
      <c r="X6" s="81" t="s">
        <v>173</v>
      </c>
      <c r="Y6" s="82">
        <v>0</v>
      </c>
      <c r="Z6" s="80" t="str">
        <f>IF(ISBLANK(AA6),"",(IF(AA6=AC6,"△",IF(AA6&gt;AC6,"○","●"))))</f>
        <v>○</v>
      </c>
      <c r="AA6" s="81">
        <v>4</v>
      </c>
      <c r="AB6" s="81" t="s">
        <v>173</v>
      </c>
      <c r="AC6" s="82">
        <v>3</v>
      </c>
      <c r="AD6" s="80" t="str">
        <f t="shared" si="3"/>
        <v>○</v>
      </c>
      <c r="AE6" s="81">
        <v>7</v>
      </c>
      <c r="AF6" s="81" t="s">
        <v>173</v>
      </c>
      <c r="AG6" s="82">
        <v>4</v>
      </c>
      <c r="AH6" s="16">
        <f>COUNTIF($B5:$AG7,"●")+COUNTIF($B5:$AG7,"■")</f>
        <v>2</v>
      </c>
      <c r="AI6" s="169"/>
      <c r="AJ6" s="172"/>
    </row>
    <row r="7" spans="1:36" ht="17.25" customHeight="1" x14ac:dyDescent="0.15">
      <c r="A7" s="167"/>
      <c r="B7" s="83"/>
      <c r="C7" s="84"/>
      <c r="D7" s="84"/>
      <c r="E7" s="85"/>
      <c r="F7" s="86" t="str">
        <f>IF(ISBLANK(G7),"",(IF(G7=I7,"△",IF(G7&gt;I7,"○","●"))))</f>
        <v>○</v>
      </c>
      <c r="G7" s="87">
        <v>7</v>
      </c>
      <c r="H7" s="87" t="s">
        <v>173</v>
      </c>
      <c r="I7" s="88">
        <v>0</v>
      </c>
      <c r="J7" s="86" t="str">
        <f t="shared" si="0"/>
        <v>○</v>
      </c>
      <c r="K7" s="87">
        <v>6</v>
      </c>
      <c r="L7" s="87" t="s">
        <v>173</v>
      </c>
      <c r="M7" s="88">
        <v>4</v>
      </c>
      <c r="N7" s="86" t="str">
        <f>IF(ISBLANK(O7),"",(IF(O7=Q7,"△",IF(O7&gt;Q7,"○","●"))))</f>
        <v>○</v>
      </c>
      <c r="O7" s="87">
        <v>10</v>
      </c>
      <c r="P7" s="87" t="s">
        <v>173</v>
      </c>
      <c r="Q7" s="88">
        <v>2</v>
      </c>
      <c r="R7" s="86" t="str">
        <f t="shared" si="1"/>
        <v>△</v>
      </c>
      <c r="S7" s="87">
        <v>1</v>
      </c>
      <c r="T7" s="87" t="s">
        <v>173</v>
      </c>
      <c r="U7" s="88">
        <v>1</v>
      </c>
      <c r="V7" s="86" t="str">
        <f t="shared" si="2"/>
        <v>○</v>
      </c>
      <c r="W7" s="87">
        <v>4</v>
      </c>
      <c r="X7" s="87" t="s">
        <v>173</v>
      </c>
      <c r="Y7" s="88">
        <v>1</v>
      </c>
      <c r="Z7" s="86" t="str">
        <f>IF(ISBLANK(AA7),"",(IF(AA7=AC7,"△",IF(AA7&gt;AC7,"○","●"))))</f>
        <v>●</v>
      </c>
      <c r="AA7" s="87">
        <v>6</v>
      </c>
      <c r="AB7" s="87" t="s">
        <v>173</v>
      </c>
      <c r="AC7" s="88">
        <v>8</v>
      </c>
      <c r="AD7" s="86" t="str">
        <f t="shared" si="3"/>
        <v>△</v>
      </c>
      <c r="AE7" s="87">
        <v>1</v>
      </c>
      <c r="AF7" s="87" t="s">
        <v>173</v>
      </c>
      <c r="AG7" s="88">
        <v>1</v>
      </c>
      <c r="AH7" s="26">
        <f>COUNTIF($B5:$AG7,"△")</f>
        <v>6</v>
      </c>
      <c r="AI7" s="170"/>
      <c r="AJ7" s="173"/>
    </row>
    <row r="8" spans="1:36" ht="17.25" customHeight="1" x14ac:dyDescent="0.15">
      <c r="A8" s="167" t="s">
        <v>175</v>
      </c>
      <c r="B8" s="74" t="str">
        <f t="shared" ref="B8:B25" si="4">IF(ISBLANK(C8),"",(IF(C8=E8,"△",IF(C8&gt;E8,"○","●"))))</f>
        <v>○</v>
      </c>
      <c r="C8" s="75">
        <v>5</v>
      </c>
      <c r="D8" s="75" t="s">
        <v>108</v>
      </c>
      <c r="E8" s="76">
        <v>3</v>
      </c>
      <c r="F8" s="71"/>
      <c r="G8" s="72"/>
      <c r="H8" s="72"/>
      <c r="I8" s="73"/>
      <c r="J8" s="74" t="str">
        <f t="shared" si="0"/>
        <v>○</v>
      </c>
      <c r="K8" s="75">
        <v>6</v>
      </c>
      <c r="L8" s="75" t="s">
        <v>108</v>
      </c>
      <c r="M8" s="76">
        <v>1</v>
      </c>
      <c r="N8" s="74" t="str">
        <f t="shared" ref="N8:N13" si="5">IF(ISBLANK(O8),"",(IF(O8=Q8,"△",IF(O8&gt;Q8,"○","●"))))</f>
        <v>△</v>
      </c>
      <c r="O8" s="75">
        <v>5</v>
      </c>
      <c r="P8" s="75" t="s">
        <v>108</v>
      </c>
      <c r="Q8" s="76">
        <v>5</v>
      </c>
      <c r="R8" s="74" t="str">
        <f t="shared" si="1"/>
        <v>○</v>
      </c>
      <c r="S8" s="75">
        <v>6</v>
      </c>
      <c r="T8" s="75" t="s">
        <v>108</v>
      </c>
      <c r="U8" s="76">
        <v>5</v>
      </c>
      <c r="V8" s="74" t="str">
        <f t="shared" si="2"/>
        <v>○</v>
      </c>
      <c r="W8" s="75">
        <v>5</v>
      </c>
      <c r="X8" s="75" t="s">
        <v>108</v>
      </c>
      <c r="Y8" s="76">
        <v>3</v>
      </c>
      <c r="Z8" s="74" t="str">
        <f t="shared" ref="Z8:Z22" si="6">IF(ISBLANK(AA8),"",(IF(AA8=AC8,"△",IF(AA8&gt;AC8,"○","●"))))</f>
        <v>○</v>
      </c>
      <c r="AA8" s="75">
        <v>6</v>
      </c>
      <c r="AB8" s="75" t="s">
        <v>108</v>
      </c>
      <c r="AC8" s="76">
        <v>3</v>
      </c>
      <c r="AD8" s="74" t="str">
        <f t="shared" si="3"/>
        <v>○</v>
      </c>
      <c r="AE8" s="75">
        <v>6</v>
      </c>
      <c r="AF8" s="75" t="s">
        <v>108</v>
      </c>
      <c r="AG8" s="76">
        <v>2</v>
      </c>
      <c r="AH8" s="10">
        <f>COUNTIF($B8:$AG10,"○")+COUNTIF($B8:$AG10,"□")</f>
        <v>11</v>
      </c>
      <c r="AI8" s="168">
        <f>IF(ISERROR(AH8/(AH8+AH9)),"",AH8/(AH8+AH9))</f>
        <v>0.73333333333333328</v>
      </c>
      <c r="AJ8" s="171">
        <f>IF(AI8="","結果無し",(RANK(AI8,$AI$5:$AI$28)))</f>
        <v>2</v>
      </c>
    </row>
    <row r="9" spans="1:36" ht="17.25" customHeight="1" x14ac:dyDescent="0.15">
      <c r="A9" s="167"/>
      <c r="B9" s="80" t="str">
        <f>IF(ISBLANK(C9),"",(IF(C9=E9,"△",IF(C9&gt;E9,"○","●"))))</f>
        <v>●</v>
      </c>
      <c r="C9" s="81">
        <v>0</v>
      </c>
      <c r="D9" s="81" t="s">
        <v>108</v>
      </c>
      <c r="E9" s="82">
        <v>8</v>
      </c>
      <c r="F9" s="77"/>
      <c r="G9" s="78"/>
      <c r="H9" s="78"/>
      <c r="I9" s="79"/>
      <c r="J9" s="80" t="str">
        <f t="shared" si="0"/>
        <v>●</v>
      </c>
      <c r="K9" s="81">
        <v>3</v>
      </c>
      <c r="L9" s="81" t="s">
        <v>108</v>
      </c>
      <c r="M9" s="82">
        <v>6</v>
      </c>
      <c r="N9" s="80" t="str">
        <f t="shared" si="5"/>
        <v>○</v>
      </c>
      <c r="O9" s="81">
        <v>13</v>
      </c>
      <c r="P9" s="81" t="s">
        <v>108</v>
      </c>
      <c r="Q9" s="82">
        <v>0</v>
      </c>
      <c r="R9" s="80" t="str">
        <f t="shared" si="1"/>
        <v>○</v>
      </c>
      <c r="S9" s="81">
        <v>8</v>
      </c>
      <c r="T9" s="81" t="s">
        <v>108</v>
      </c>
      <c r="U9" s="82">
        <v>0</v>
      </c>
      <c r="V9" s="80" t="str">
        <f t="shared" si="2"/>
        <v>△</v>
      </c>
      <c r="W9" s="81">
        <v>0</v>
      </c>
      <c r="X9" s="81" t="s">
        <v>108</v>
      </c>
      <c r="Y9" s="82">
        <v>0</v>
      </c>
      <c r="Z9" s="80" t="str">
        <f t="shared" si="6"/>
        <v>○</v>
      </c>
      <c r="AA9" s="81">
        <v>11</v>
      </c>
      <c r="AB9" s="81" t="s">
        <v>108</v>
      </c>
      <c r="AC9" s="82">
        <v>6</v>
      </c>
      <c r="AD9" s="80" t="str">
        <f t="shared" si="3"/>
        <v>△</v>
      </c>
      <c r="AE9" s="81">
        <v>1</v>
      </c>
      <c r="AF9" s="81" t="s">
        <v>108</v>
      </c>
      <c r="AG9" s="82">
        <v>1</v>
      </c>
      <c r="AH9" s="16">
        <f>COUNTIF($B8:$AG10,"●")+COUNTIF($B8:$AG10,"■")</f>
        <v>4</v>
      </c>
      <c r="AI9" s="169"/>
      <c r="AJ9" s="172"/>
    </row>
    <row r="10" spans="1:36" ht="17.25" customHeight="1" x14ac:dyDescent="0.15">
      <c r="A10" s="167"/>
      <c r="B10" s="86" t="str">
        <f t="shared" si="4"/>
        <v>●</v>
      </c>
      <c r="C10" s="87">
        <v>0</v>
      </c>
      <c r="D10" s="87" t="s">
        <v>108</v>
      </c>
      <c r="E10" s="88">
        <v>7</v>
      </c>
      <c r="F10" s="83"/>
      <c r="G10" s="84"/>
      <c r="H10" s="84"/>
      <c r="I10" s="85"/>
      <c r="J10" s="86" t="str">
        <f t="shared" si="0"/>
        <v>○</v>
      </c>
      <c r="K10" s="87">
        <v>8</v>
      </c>
      <c r="L10" s="87" t="s">
        <v>108</v>
      </c>
      <c r="M10" s="88">
        <v>6</v>
      </c>
      <c r="N10" s="86" t="s">
        <v>75</v>
      </c>
      <c r="O10" s="87"/>
      <c r="P10" s="87" t="s">
        <v>108</v>
      </c>
      <c r="Q10" s="88"/>
      <c r="R10" s="86" t="str">
        <f t="shared" si="1"/>
        <v>●</v>
      </c>
      <c r="S10" s="87">
        <v>2</v>
      </c>
      <c r="T10" s="87" t="s">
        <v>108</v>
      </c>
      <c r="U10" s="88">
        <v>9</v>
      </c>
      <c r="V10" s="86" t="str">
        <f t="shared" si="2"/>
        <v>△</v>
      </c>
      <c r="W10" s="87">
        <v>5</v>
      </c>
      <c r="X10" s="87" t="s">
        <v>108</v>
      </c>
      <c r="Y10" s="88">
        <v>5</v>
      </c>
      <c r="Z10" s="86" t="str">
        <f t="shared" si="6"/>
        <v>△</v>
      </c>
      <c r="AA10" s="87">
        <v>2</v>
      </c>
      <c r="AB10" s="87" t="s">
        <v>108</v>
      </c>
      <c r="AC10" s="88">
        <v>2</v>
      </c>
      <c r="AD10" s="86" t="str">
        <f t="shared" si="3"/>
        <v>△</v>
      </c>
      <c r="AE10" s="87">
        <v>2</v>
      </c>
      <c r="AF10" s="87" t="s">
        <v>108</v>
      </c>
      <c r="AG10" s="88">
        <v>2</v>
      </c>
      <c r="AH10" s="26">
        <f>COUNTIF($B8:$AG10,"△")</f>
        <v>6</v>
      </c>
      <c r="AI10" s="170"/>
      <c r="AJ10" s="173"/>
    </row>
    <row r="11" spans="1:36" ht="17.25" customHeight="1" x14ac:dyDescent="0.15">
      <c r="A11" s="167" t="s">
        <v>176</v>
      </c>
      <c r="B11" s="74" t="str">
        <f t="shared" si="4"/>
        <v>△</v>
      </c>
      <c r="C11" s="75">
        <v>2</v>
      </c>
      <c r="D11" s="75" t="s">
        <v>108</v>
      </c>
      <c r="E11" s="76">
        <v>2</v>
      </c>
      <c r="F11" s="74" t="str">
        <f>IF(ISBLANK(G11),"",(IF(G11=I11,"△",IF(G11&gt;I11,"○","●"))))</f>
        <v>●</v>
      </c>
      <c r="G11" s="75">
        <v>1</v>
      </c>
      <c r="H11" s="75" t="s">
        <v>108</v>
      </c>
      <c r="I11" s="76">
        <v>6</v>
      </c>
      <c r="J11" s="71"/>
      <c r="K11" s="72"/>
      <c r="L11" s="72"/>
      <c r="M11" s="73"/>
      <c r="N11" s="74" t="str">
        <f t="shared" si="5"/>
        <v>○</v>
      </c>
      <c r="O11" s="75">
        <v>3</v>
      </c>
      <c r="P11" s="75" t="s">
        <v>108</v>
      </c>
      <c r="Q11" s="76">
        <v>0</v>
      </c>
      <c r="R11" s="74" t="str">
        <f t="shared" si="1"/>
        <v>○</v>
      </c>
      <c r="S11" s="75">
        <v>5</v>
      </c>
      <c r="T11" s="75" t="s">
        <v>108</v>
      </c>
      <c r="U11" s="76">
        <v>4</v>
      </c>
      <c r="V11" s="74" t="str">
        <f t="shared" si="2"/>
        <v>△</v>
      </c>
      <c r="W11" s="75">
        <v>0</v>
      </c>
      <c r="X11" s="75" t="s">
        <v>108</v>
      </c>
      <c r="Y11" s="76">
        <v>0</v>
      </c>
      <c r="Z11" s="74" t="str">
        <f t="shared" si="6"/>
        <v>○</v>
      </c>
      <c r="AA11" s="75">
        <v>7</v>
      </c>
      <c r="AB11" s="75" t="s">
        <v>108</v>
      </c>
      <c r="AC11" s="76">
        <v>0</v>
      </c>
      <c r="AD11" s="74" t="str">
        <f t="shared" si="3"/>
        <v>△</v>
      </c>
      <c r="AE11" s="75">
        <v>1</v>
      </c>
      <c r="AF11" s="75" t="s">
        <v>108</v>
      </c>
      <c r="AG11" s="76">
        <v>1</v>
      </c>
      <c r="AH11" s="10">
        <f>COUNTIF($B11:$AG13,"○")+COUNTIF($B11:$AG13,"□")</f>
        <v>8</v>
      </c>
      <c r="AI11" s="168">
        <f>IF(ISERROR(AH11/(AH11+AH12)),"",AH11/(AH11+AH12))</f>
        <v>0.47058823529411764</v>
      </c>
      <c r="AJ11" s="171">
        <f>IF(AI11="","結果無し",(RANK(AI11,$AI$5:$AI$28)))</f>
        <v>4</v>
      </c>
    </row>
    <row r="12" spans="1:36" ht="17.25" customHeight="1" x14ac:dyDescent="0.15">
      <c r="A12" s="167"/>
      <c r="B12" s="80" t="s">
        <v>122</v>
      </c>
      <c r="C12" s="81"/>
      <c r="D12" s="81" t="s">
        <v>108</v>
      </c>
      <c r="E12" s="82"/>
      <c r="F12" s="80" t="str">
        <f>IF(ISBLANK(G12),"",(IF(G12=I12,"△",IF(G12&gt;I12,"○","●"))))</f>
        <v>○</v>
      </c>
      <c r="G12" s="81">
        <v>6</v>
      </c>
      <c r="H12" s="81" t="s">
        <v>108</v>
      </c>
      <c r="I12" s="82">
        <v>3</v>
      </c>
      <c r="J12" s="77"/>
      <c r="K12" s="78"/>
      <c r="L12" s="78"/>
      <c r="M12" s="79"/>
      <c r="N12" s="80" t="str">
        <f t="shared" si="5"/>
        <v>○</v>
      </c>
      <c r="O12" s="81">
        <v>4</v>
      </c>
      <c r="P12" s="81" t="s">
        <v>108</v>
      </c>
      <c r="Q12" s="82">
        <v>1</v>
      </c>
      <c r="R12" s="80" t="s">
        <v>122</v>
      </c>
      <c r="S12" s="81"/>
      <c r="T12" s="81" t="s">
        <v>108</v>
      </c>
      <c r="U12" s="82"/>
      <c r="V12" s="80" t="str">
        <f t="shared" si="2"/>
        <v>○</v>
      </c>
      <c r="W12" s="81">
        <v>4</v>
      </c>
      <c r="X12" s="81" t="s">
        <v>108</v>
      </c>
      <c r="Y12" s="82">
        <v>2</v>
      </c>
      <c r="Z12" s="80" t="str">
        <f t="shared" si="6"/>
        <v>●</v>
      </c>
      <c r="AA12" s="81">
        <v>2</v>
      </c>
      <c r="AB12" s="81" t="s">
        <v>108</v>
      </c>
      <c r="AC12" s="82">
        <v>8</v>
      </c>
      <c r="AD12" s="80" t="s">
        <v>75</v>
      </c>
      <c r="AE12" s="81"/>
      <c r="AF12" s="81" t="s">
        <v>108</v>
      </c>
      <c r="AG12" s="82"/>
      <c r="AH12" s="16">
        <f>COUNTIF($B11:$AG13,"●")+COUNTIF($B11:$AG13,"■")</f>
        <v>9</v>
      </c>
      <c r="AI12" s="169"/>
      <c r="AJ12" s="172"/>
    </row>
    <row r="13" spans="1:36" ht="17.25" customHeight="1" x14ac:dyDescent="0.15">
      <c r="A13" s="167"/>
      <c r="B13" s="86" t="str">
        <f t="shared" si="4"/>
        <v>●</v>
      </c>
      <c r="C13" s="87">
        <v>4</v>
      </c>
      <c r="D13" s="87" t="s">
        <v>108</v>
      </c>
      <c r="E13" s="88">
        <v>6</v>
      </c>
      <c r="F13" s="86" t="str">
        <f>IF(ISBLANK(G13),"",(IF(G13=I13,"△",IF(G13&gt;I13,"○","●"))))</f>
        <v>●</v>
      </c>
      <c r="G13" s="87">
        <v>6</v>
      </c>
      <c r="H13" s="87" t="s">
        <v>108</v>
      </c>
      <c r="I13" s="88">
        <v>8</v>
      </c>
      <c r="J13" s="83"/>
      <c r="K13" s="84"/>
      <c r="L13" s="84"/>
      <c r="M13" s="85"/>
      <c r="N13" s="86" t="str">
        <f t="shared" si="5"/>
        <v>●</v>
      </c>
      <c r="O13" s="87">
        <v>1</v>
      </c>
      <c r="P13" s="87" t="s">
        <v>108</v>
      </c>
      <c r="Q13" s="88">
        <v>2</v>
      </c>
      <c r="R13" s="86" t="s">
        <v>122</v>
      </c>
      <c r="S13" s="87"/>
      <c r="T13" s="87" t="s">
        <v>108</v>
      </c>
      <c r="U13" s="88"/>
      <c r="V13" s="86" t="s">
        <v>122</v>
      </c>
      <c r="W13" s="87"/>
      <c r="X13" s="87" t="s">
        <v>108</v>
      </c>
      <c r="Y13" s="88"/>
      <c r="Z13" s="86" t="str">
        <f t="shared" si="6"/>
        <v>○</v>
      </c>
      <c r="AA13" s="87">
        <v>6</v>
      </c>
      <c r="AB13" s="87" t="s">
        <v>108</v>
      </c>
      <c r="AC13" s="88">
        <v>1</v>
      </c>
      <c r="AD13" s="180" t="s">
        <v>177</v>
      </c>
      <c r="AE13" s="181"/>
      <c r="AF13" s="181"/>
      <c r="AG13" s="182"/>
      <c r="AH13" s="26">
        <f>COUNTIF($B11:$AG13,"△")</f>
        <v>3</v>
      </c>
      <c r="AI13" s="170"/>
      <c r="AJ13" s="173"/>
    </row>
    <row r="14" spans="1:36" ht="17.25" customHeight="1" x14ac:dyDescent="0.15">
      <c r="A14" s="167" t="s">
        <v>178</v>
      </c>
      <c r="B14" s="74" t="str">
        <f>IF(ISBLANK(C14),"",(IF(C14=E14,"△",IF(C14&gt;E14,"○","●"))))</f>
        <v>●</v>
      </c>
      <c r="C14" s="75">
        <v>0</v>
      </c>
      <c r="D14" s="75" t="s">
        <v>53</v>
      </c>
      <c r="E14" s="76">
        <v>9</v>
      </c>
      <c r="F14" s="74" t="str">
        <f>IF(ISBLANK(G14),"",(IF(G14=I14,"△",IF(G14&gt;I14,"○","●"))))</f>
        <v>△</v>
      </c>
      <c r="G14" s="75">
        <v>5</v>
      </c>
      <c r="H14" s="75" t="s">
        <v>53</v>
      </c>
      <c r="I14" s="76">
        <v>5</v>
      </c>
      <c r="J14" s="74" t="str">
        <f>IF(ISBLANK(K14),"",(IF(K14=M14,"△",IF(K14&gt;M14,"○","●"))))</f>
        <v>●</v>
      </c>
      <c r="K14" s="75">
        <v>0</v>
      </c>
      <c r="L14" s="75" t="s">
        <v>53</v>
      </c>
      <c r="M14" s="76">
        <v>3</v>
      </c>
      <c r="N14" s="71"/>
      <c r="O14" s="72"/>
      <c r="P14" s="72"/>
      <c r="Q14" s="73"/>
      <c r="R14" s="74" t="str">
        <f>IF(ISBLANK(S14),"",(IF(S14=U14,"△",IF(S14&gt;U14,"○","●"))))</f>
        <v>●</v>
      </c>
      <c r="S14" s="75">
        <v>1</v>
      </c>
      <c r="T14" s="75" t="s">
        <v>53</v>
      </c>
      <c r="U14" s="76">
        <v>10</v>
      </c>
      <c r="V14" s="74" t="str">
        <f t="shared" ref="V14:V19" si="7">IF(ISBLANK(W14),"",(IF(W14=Y14,"△",IF(W14&gt;Y14,"○","●"))))</f>
        <v>○</v>
      </c>
      <c r="W14" s="75">
        <v>7</v>
      </c>
      <c r="X14" s="75" t="s">
        <v>53</v>
      </c>
      <c r="Y14" s="76">
        <v>6</v>
      </c>
      <c r="Z14" s="74" t="str">
        <f t="shared" si="6"/>
        <v>○</v>
      </c>
      <c r="AA14" s="75">
        <v>3</v>
      </c>
      <c r="AB14" s="75" t="s">
        <v>53</v>
      </c>
      <c r="AC14" s="76">
        <v>2</v>
      </c>
      <c r="AD14" s="74" t="s">
        <v>55</v>
      </c>
      <c r="AE14" s="75"/>
      <c r="AF14" s="75" t="s">
        <v>53</v>
      </c>
      <c r="AG14" s="76"/>
      <c r="AH14" s="10">
        <f>COUNTIF($B14:$AG16,"○")+COUNTIF($B14:$AG16,"□")</f>
        <v>5</v>
      </c>
      <c r="AI14" s="168">
        <f>IF(ISERROR(AH14/(AH14+AH15)),"",AH14/(AH14+AH15))</f>
        <v>0.29411764705882354</v>
      </c>
      <c r="AJ14" s="171">
        <f>IF(AI14="","結果無し",(RANK(AI14,$AI$5:$AI$28)))</f>
        <v>7</v>
      </c>
    </row>
    <row r="15" spans="1:36" ht="17.25" customHeight="1" x14ac:dyDescent="0.15">
      <c r="A15" s="167"/>
      <c r="B15" s="80" t="str">
        <f>IF(ISBLANK(C15),"",(IF(C15=E15,"△",IF(C15&gt;E15,"○","●"))))</f>
        <v>●</v>
      </c>
      <c r="C15" s="81">
        <v>1</v>
      </c>
      <c r="D15" s="81" t="s">
        <v>53</v>
      </c>
      <c r="E15" s="82">
        <v>2</v>
      </c>
      <c r="F15" s="80" t="str">
        <f>IF(ISBLANK(G15),"",(IF(G15=I15,"△",IF(G15&gt;I15,"○","●"))))</f>
        <v>●</v>
      </c>
      <c r="G15" s="81">
        <v>0</v>
      </c>
      <c r="H15" s="81" t="s">
        <v>53</v>
      </c>
      <c r="I15" s="82">
        <v>13</v>
      </c>
      <c r="J15" s="80" t="str">
        <f>IF(ISBLANK(K15),"",(IF(K15=M15,"△",IF(K15&gt;M15,"○","●"))))</f>
        <v>●</v>
      </c>
      <c r="K15" s="81">
        <v>1</v>
      </c>
      <c r="L15" s="81" t="s">
        <v>53</v>
      </c>
      <c r="M15" s="82">
        <v>4</v>
      </c>
      <c r="N15" s="77"/>
      <c r="O15" s="78"/>
      <c r="P15" s="78"/>
      <c r="Q15" s="79"/>
      <c r="R15" s="80" t="str">
        <f>IF(ISBLANK(S15),"",(IF(S15=U15,"△",IF(S15&gt;U15,"○","●"))))</f>
        <v>●</v>
      </c>
      <c r="S15" s="81">
        <v>0</v>
      </c>
      <c r="T15" s="81" t="s">
        <v>53</v>
      </c>
      <c r="U15" s="82">
        <v>5</v>
      </c>
      <c r="V15" s="80" t="str">
        <f t="shared" si="7"/>
        <v>●</v>
      </c>
      <c r="W15" s="81">
        <v>1</v>
      </c>
      <c r="X15" s="81" t="s">
        <v>53</v>
      </c>
      <c r="Y15" s="82">
        <v>4</v>
      </c>
      <c r="Z15" s="80" t="s">
        <v>57</v>
      </c>
      <c r="AA15" s="81"/>
      <c r="AB15" s="81" t="s">
        <v>53</v>
      </c>
      <c r="AC15" s="82"/>
      <c r="AD15" s="80" t="str">
        <f t="shared" ref="AD15:AD25" si="8">IF(ISBLANK(AE15),"",(IF(AE15=AG15,"△",IF(AE15&gt;AG15,"○","●"))))</f>
        <v>△</v>
      </c>
      <c r="AE15" s="81">
        <v>3</v>
      </c>
      <c r="AF15" s="81" t="s">
        <v>53</v>
      </c>
      <c r="AG15" s="82">
        <v>3</v>
      </c>
      <c r="AH15" s="16">
        <f>COUNTIF($B14:$AG16,"●")+COUNTIF($B14:$AG16,"■")</f>
        <v>12</v>
      </c>
      <c r="AI15" s="169"/>
      <c r="AJ15" s="172"/>
    </row>
    <row r="16" spans="1:36" ht="17.25" customHeight="1" x14ac:dyDescent="0.15">
      <c r="A16" s="167"/>
      <c r="B16" s="86" t="str">
        <f>IF(ISBLANK(C16),"",(IF(C16=E16,"△",IF(C16&gt;E16,"○","●"))))</f>
        <v>●</v>
      </c>
      <c r="C16" s="87">
        <v>2</v>
      </c>
      <c r="D16" s="87" t="s">
        <v>53</v>
      </c>
      <c r="E16" s="88">
        <v>10</v>
      </c>
      <c r="F16" s="86" t="s">
        <v>57</v>
      </c>
      <c r="G16" s="87"/>
      <c r="H16" s="87" t="s">
        <v>53</v>
      </c>
      <c r="I16" s="88"/>
      <c r="J16" s="86" t="str">
        <f>IF(ISBLANK(K16),"",(IF(K16=M16,"△",IF(K16&gt;M16,"○","●"))))</f>
        <v>○</v>
      </c>
      <c r="K16" s="87">
        <v>2</v>
      </c>
      <c r="L16" s="87" t="s">
        <v>53</v>
      </c>
      <c r="M16" s="88">
        <v>1</v>
      </c>
      <c r="N16" s="83"/>
      <c r="O16" s="84"/>
      <c r="P16" s="84"/>
      <c r="Q16" s="85"/>
      <c r="R16" s="86" t="s">
        <v>57</v>
      </c>
      <c r="S16" s="87"/>
      <c r="T16" s="87" t="s">
        <v>53</v>
      </c>
      <c r="U16" s="88"/>
      <c r="V16" s="180" t="s">
        <v>177</v>
      </c>
      <c r="W16" s="181"/>
      <c r="X16" s="181"/>
      <c r="Y16" s="182"/>
      <c r="Z16" s="86" t="str">
        <f t="shared" si="6"/>
        <v>○</v>
      </c>
      <c r="AA16" s="87">
        <v>5</v>
      </c>
      <c r="AB16" s="87" t="s">
        <v>179</v>
      </c>
      <c r="AC16" s="88">
        <v>1</v>
      </c>
      <c r="AD16" s="86" t="str">
        <f t="shared" si="8"/>
        <v>△</v>
      </c>
      <c r="AE16" s="87">
        <v>0</v>
      </c>
      <c r="AF16" s="87" t="s">
        <v>179</v>
      </c>
      <c r="AG16" s="88">
        <v>0</v>
      </c>
      <c r="AH16" s="26">
        <f>COUNTIF($B14:$AG16,"△")</f>
        <v>3</v>
      </c>
      <c r="AI16" s="170"/>
      <c r="AJ16" s="173"/>
    </row>
    <row r="17" spans="1:36" ht="17.25" customHeight="1" x14ac:dyDescent="0.15">
      <c r="A17" s="167" t="s">
        <v>180</v>
      </c>
      <c r="B17" s="74" t="str">
        <f t="shared" si="4"/>
        <v>●</v>
      </c>
      <c r="C17" s="75">
        <v>0</v>
      </c>
      <c r="D17" s="75" t="s">
        <v>53</v>
      </c>
      <c r="E17" s="76">
        <v>1</v>
      </c>
      <c r="F17" s="74" t="str">
        <f t="shared" ref="F17:F25" si="9">IF(ISBLANK(G17),"",(IF(G17=I17,"△",IF(G17&gt;I17,"○","●"))))</f>
        <v>●</v>
      </c>
      <c r="G17" s="75">
        <v>5</v>
      </c>
      <c r="H17" s="75" t="s">
        <v>53</v>
      </c>
      <c r="I17" s="76">
        <v>6</v>
      </c>
      <c r="J17" s="74" t="str">
        <f t="shared" ref="J17:J25" si="10">IF(ISBLANK(K17),"",(IF(K17=M17,"△",IF(K17&gt;M17,"○","●"))))</f>
        <v>●</v>
      </c>
      <c r="K17" s="75">
        <v>4</v>
      </c>
      <c r="L17" s="75" t="s">
        <v>53</v>
      </c>
      <c r="M17" s="76">
        <v>5</v>
      </c>
      <c r="N17" s="74" t="str">
        <f>IF(ISBLANK(O17),"",(IF(O17=Q17,"△",IF(O17&gt;Q17,"○","●"))))</f>
        <v>○</v>
      </c>
      <c r="O17" s="75">
        <v>10</v>
      </c>
      <c r="P17" s="75" t="s">
        <v>53</v>
      </c>
      <c r="Q17" s="76">
        <v>1</v>
      </c>
      <c r="R17" s="71"/>
      <c r="S17" s="72"/>
      <c r="T17" s="72"/>
      <c r="U17" s="73"/>
      <c r="V17" s="74" t="str">
        <f t="shared" si="7"/>
        <v>○</v>
      </c>
      <c r="W17" s="75">
        <v>3</v>
      </c>
      <c r="X17" s="75" t="s">
        <v>53</v>
      </c>
      <c r="Y17" s="76">
        <v>2</v>
      </c>
      <c r="Z17" s="74" t="str">
        <f t="shared" si="6"/>
        <v>○</v>
      </c>
      <c r="AA17" s="75">
        <v>5</v>
      </c>
      <c r="AB17" s="75" t="s">
        <v>53</v>
      </c>
      <c r="AC17" s="76">
        <v>2</v>
      </c>
      <c r="AD17" s="74" t="str">
        <f t="shared" si="8"/>
        <v>●</v>
      </c>
      <c r="AE17" s="75">
        <v>1</v>
      </c>
      <c r="AF17" s="75" t="s">
        <v>53</v>
      </c>
      <c r="AG17" s="76">
        <v>5</v>
      </c>
      <c r="AH17" s="10">
        <f>COUNTIF($B17:$AG19,"○")+COUNTIF($B17:$AG19,"□")</f>
        <v>13</v>
      </c>
      <c r="AI17" s="168">
        <f>IF(ISERROR(AH17/(AH17+AH18)),"",AH17/(AH17+AH18))</f>
        <v>0.72222222222222221</v>
      </c>
      <c r="AJ17" s="171">
        <f>IF(AI17="","結果無し",(RANK(AI17,$AI$5:$AI$28)))</f>
        <v>3</v>
      </c>
    </row>
    <row r="18" spans="1:36" ht="17.25" customHeight="1" x14ac:dyDescent="0.15">
      <c r="A18" s="167"/>
      <c r="B18" s="80" t="str">
        <f t="shared" si="4"/>
        <v>△</v>
      </c>
      <c r="C18" s="81">
        <v>1</v>
      </c>
      <c r="D18" s="81" t="s">
        <v>53</v>
      </c>
      <c r="E18" s="82">
        <v>1</v>
      </c>
      <c r="F18" s="80" t="str">
        <f t="shared" si="9"/>
        <v>●</v>
      </c>
      <c r="G18" s="81">
        <v>0</v>
      </c>
      <c r="H18" s="81" t="s">
        <v>53</v>
      </c>
      <c r="I18" s="82">
        <v>8</v>
      </c>
      <c r="J18" s="80" t="s">
        <v>55</v>
      </c>
      <c r="K18" s="81"/>
      <c r="L18" s="81" t="s">
        <v>53</v>
      </c>
      <c r="M18" s="82"/>
      <c r="N18" s="80" t="str">
        <f>IF(ISBLANK(O18),"",(IF(O18=Q18,"△",IF(O18&gt;Q18,"○","●"))))</f>
        <v>○</v>
      </c>
      <c r="O18" s="81">
        <v>5</v>
      </c>
      <c r="P18" s="81" t="s">
        <v>53</v>
      </c>
      <c r="Q18" s="82">
        <v>0</v>
      </c>
      <c r="R18" s="77"/>
      <c r="S18" s="78"/>
      <c r="T18" s="78"/>
      <c r="U18" s="79"/>
      <c r="V18" s="80" t="str">
        <f t="shared" si="7"/>
        <v>○</v>
      </c>
      <c r="W18" s="81">
        <v>3</v>
      </c>
      <c r="X18" s="81" t="s">
        <v>53</v>
      </c>
      <c r="Y18" s="82">
        <v>2</v>
      </c>
      <c r="Z18" s="80" t="str">
        <f t="shared" si="6"/>
        <v>△</v>
      </c>
      <c r="AA18" s="81">
        <v>6</v>
      </c>
      <c r="AB18" s="81" t="s">
        <v>53</v>
      </c>
      <c r="AC18" s="82">
        <v>6</v>
      </c>
      <c r="AD18" s="80" t="str">
        <f t="shared" si="8"/>
        <v>○</v>
      </c>
      <c r="AE18" s="81">
        <v>6</v>
      </c>
      <c r="AF18" s="81" t="s">
        <v>53</v>
      </c>
      <c r="AG18" s="82">
        <v>0</v>
      </c>
      <c r="AH18" s="16">
        <f>COUNTIF($B17:$AG19,"●")+COUNTIF($B17:$AG19,"■")</f>
        <v>5</v>
      </c>
      <c r="AI18" s="169"/>
      <c r="AJ18" s="172"/>
    </row>
    <row r="19" spans="1:36" ht="17.25" customHeight="1" x14ac:dyDescent="0.15">
      <c r="A19" s="167"/>
      <c r="B19" s="86" t="str">
        <f t="shared" si="4"/>
        <v>△</v>
      </c>
      <c r="C19" s="87">
        <v>1</v>
      </c>
      <c r="D19" s="87" t="s">
        <v>53</v>
      </c>
      <c r="E19" s="88">
        <v>1</v>
      </c>
      <c r="F19" s="86" t="str">
        <f t="shared" si="9"/>
        <v>○</v>
      </c>
      <c r="G19" s="87">
        <v>9</v>
      </c>
      <c r="H19" s="87" t="s">
        <v>53</v>
      </c>
      <c r="I19" s="88">
        <v>2</v>
      </c>
      <c r="J19" s="86" t="s">
        <v>55</v>
      </c>
      <c r="K19" s="87"/>
      <c r="L19" s="87" t="s">
        <v>53</v>
      </c>
      <c r="M19" s="88"/>
      <c r="N19" s="86" t="s">
        <v>55</v>
      </c>
      <c r="O19" s="87"/>
      <c r="P19" s="87" t="s">
        <v>53</v>
      </c>
      <c r="Q19" s="88"/>
      <c r="R19" s="83"/>
      <c r="S19" s="84"/>
      <c r="T19" s="84"/>
      <c r="U19" s="85"/>
      <c r="V19" s="86" t="str">
        <f t="shared" si="7"/>
        <v>○</v>
      </c>
      <c r="W19" s="87">
        <v>3</v>
      </c>
      <c r="X19" s="87" t="s">
        <v>53</v>
      </c>
      <c r="Y19" s="88">
        <v>0</v>
      </c>
      <c r="Z19" s="86" t="str">
        <f t="shared" si="6"/>
        <v>○</v>
      </c>
      <c r="AA19" s="87">
        <v>6</v>
      </c>
      <c r="AB19" s="87" t="s">
        <v>53</v>
      </c>
      <c r="AC19" s="88">
        <v>0</v>
      </c>
      <c r="AD19" s="86" t="s">
        <v>55</v>
      </c>
      <c r="AE19" s="87"/>
      <c r="AF19" s="87" t="s">
        <v>53</v>
      </c>
      <c r="AG19" s="88"/>
      <c r="AH19" s="26">
        <f>COUNTIF($B17:$AG19,"△")</f>
        <v>3</v>
      </c>
      <c r="AI19" s="170"/>
      <c r="AJ19" s="173"/>
    </row>
    <row r="20" spans="1:36" ht="17.25" customHeight="1" x14ac:dyDescent="0.15">
      <c r="A20" s="167" t="s">
        <v>181</v>
      </c>
      <c r="B20" s="74" t="str">
        <f t="shared" si="4"/>
        <v>△</v>
      </c>
      <c r="C20" s="75">
        <v>2</v>
      </c>
      <c r="D20" s="75" t="s">
        <v>53</v>
      </c>
      <c r="E20" s="76">
        <v>2</v>
      </c>
      <c r="F20" s="74" t="str">
        <f t="shared" si="9"/>
        <v>●</v>
      </c>
      <c r="G20" s="75">
        <v>3</v>
      </c>
      <c r="H20" s="75" t="s">
        <v>53</v>
      </c>
      <c r="I20" s="76">
        <v>5</v>
      </c>
      <c r="J20" s="74" t="str">
        <f t="shared" si="10"/>
        <v>△</v>
      </c>
      <c r="K20" s="75">
        <v>0</v>
      </c>
      <c r="L20" s="75" t="s">
        <v>53</v>
      </c>
      <c r="M20" s="76">
        <v>0</v>
      </c>
      <c r="N20" s="74" t="str">
        <f t="shared" ref="N20:N25" si="11">IF(ISBLANK(O20),"",(IF(O20=Q20,"△",IF(O20&gt;Q20,"○","●"))))</f>
        <v>●</v>
      </c>
      <c r="O20" s="75">
        <v>6</v>
      </c>
      <c r="P20" s="75" t="s">
        <v>53</v>
      </c>
      <c r="Q20" s="76">
        <v>7</v>
      </c>
      <c r="R20" s="74" t="str">
        <f t="shared" ref="R20:R25" si="12">IF(ISBLANK(S20),"",(IF(S20=U20,"△",IF(S20&gt;U20,"○","●"))))</f>
        <v>●</v>
      </c>
      <c r="S20" s="75">
        <v>2</v>
      </c>
      <c r="T20" s="75" t="s">
        <v>53</v>
      </c>
      <c r="U20" s="76">
        <v>3</v>
      </c>
      <c r="V20" s="71"/>
      <c r="W20" s="72"/>
      <c r="X20" s="72"/>
      <c r="Y20" s="73"/>
      <c r="Z20" s="74" t="str">
        <f t="shared" si="6"/>
        <v>○</v>
      </c>
      <c r="AA20" s="75">
        <v>2</v>
      </c>
      <c r="AB20" s="75" t="s">
        <v>53</v>
      </c>
      <c r="AC20" s="76">
        <v>1</v>
      </c>
      <c r="AD20" s="74" t="str">
        <f t="shared" si="8"/>
        <v>●</v>
      </c>
      <c r="AE20" s="75">
        <v>1</v>
      </c>
      <c r="AF20" s="75" t="s">
        <v>53</v>
      </c>
      <c r="AG20" s="76">
        <v>3</v>
      </c>
      <c r="AH20" s="10">
        <f>COUNTIF($B20:$AG22,"○")+COUNTIF($B20:$AG22,"□")</f>
        <v>6</v>
      </c>
      <c r="AI20" s="168">
        <f>IF(ISERROR(AH20/(AH20+AH21)),"",AH20/(AH20+AH21))</f>
        <v>0.375</v>
      </c>
      <c r="AJ20" s="171">
        <f>IF(AI20="","結果無し",(RANK(AI20,$AI$5:$AI$28)))</f>
        <v>5</v>
      </c>
    </row>
    <row r="21" spans="1:36" ht="17.25" customHeight="1" x14ac:dyDescent="0.15">
      <c r="A21" s="167"/>
      <c r="B21" s="80" t="str">
        <f t="shared" si="4"/>
        <v>●</v>
      </c>
      <c r="C21" s="81">
        <v>0</v>
      </c>
      <c r="D21" s="81" t="s">
        <v>53</v>
      </c>
      <c r="E21" s="82">
        <v>4</v>
      </c>
      <c r="F21" s="80" t="str">
        <f t="shared" si="9"/>
        <v>△</v>
      </c>
      <c r="G21" s="81">
        <v>0</v>
      </c>
      <c r="H21" s="81" t="s">
        <v>53</v>
      </c>
      <c r="I21" s="82">
        <v>0</v>
      </c>
      <c r="J21" s="80" t="str">
        <f t="shared" si="10"/>
        <v>●</v>
      </c>
      <c r="K21" s="81">
        <v>2</v>
      </c>
      <c r="L21" s="81" t="s">
        <v>53</v>
      </c>
      <c r="M21" s="82">
        <v>4</v>
      </c>
      <c r="N21" s="80" t="str">
        <f t="shared" si="11"/>
        <v>○</v>
      </c>
      <c r="O21" s="81">
        <v>4</v>
      </c>
      <c r="P21" s="81" t="s">
        <v>53</v>
      </c>
      <c r="Q21" s="82">
        <v>1</v>
      </c>
      <c r="R21" s="80" t="str">
        <f t="shared" si="12"/>
        <v>●</v>
      </c>
      <c r="S21" s="81">
        <v>2</v>
      </c>
      <c r="T21" s="81" t="s">
        <v>53</v>
      </c>
      <c r="U21" s="82">
        <v>3</v>
      </c>
      <c r="V21" s="77"/>
      <c r="W21" s="78"/>
      <c r="X21" s="78"/>
      <c r="Y21" s="79"/>
      <c r="Z21" s="80" t="str">
        <f t="shared" si="6"/>
        <v>●</v>
      </c>
      <c r="AA21" s="81">
        <v>0</v>
      </c>
      <c r="AB21" s="81" t="s">
        <v>53</v>
      </c>
      <c r="AC21" s="82">
        <v>2</v>
      </c>
      <c r="AD21" s="80" t="str">
        <f t="shared" si="8"/>
        <v>○</v>
      </c>
      <c r="AE21" s="81">
        <v>3</v>
      </c>
      <c r="AF21" s="81" t="s">
        <v>53</v>
      </c>
      <c r="AG21" s="82">
        <v>0</v>
      </c>
      <c r="AH21" s="16">
        <f>COUNTIF($B20:$AG22,"●")+COUNTIF($B20:$AG22,"■")</f>
        <v>10</v>
      </c>
      <c r="AI21" s="169"/>
      <c r="AJ21" s="172"/>
    </row>
    <row r="22" spans="1:36" ht="17.25" customHeight="1" x14ac:dyDescent="0.15">
      <c r="A22" s="167"/>
      <c r="B22" s="86" t="str">
        <f t="shared" si="4"/>
        <v>●</v>
      </c>
      <c r="C22" s="87">
        <v>1</v>
      </c>
      <c r="D22" s="87" t="s">
        <v>53</v>
      </c>
      <c r="E22" s="88">
        <v>4</v>
      </c>
      <c r="F22" s="86" t="str">
        <f t="shared" si="9"/>
        <v>△</v>
      </c>
      <c r="G22" s="87">
        <v>5</v>
      </c>
      <c r="H22" s="87" t="s">
        <v>53</v>
      </c>
      <c r="I22" s="88">
        <v>5</v>
      </c>
      <c r="J22" s="86" t="s">
        <v>55</v>
      </c>
      <c r="K22" s="87"/>
      <c r="L22" s="87" t="s">
        <v>53</v>
      </c>
      <c r="M22" s="88"/>
      <c r="N22" s="180" t="s">
        <v>177</v>
      </c>
      <c r="O22" s="181"/>
      <c r="P22" s="181"/>
      <c r="Q22" s="182"/>
      <c r="R22" s="86" t="str">
        <f t="shared" si="12"/>
        <v>●</v>
      </c>
      <c r="S22" s="87">
        <v>0</v>
      </c>
      <c r="T22" s="87" t="s">
        <v>182</v>
      </c>
      <c r="U22" s="88">
        <v>3</v>
      </c>
      <c r="V22" s="83"/>
      <c r="W22" s="84"/>
      <c r="X22" s="84"/>
      <c r="Y22" s="85"/>
      <c r="Z22" s="86" t="str">
        <f t="shared" si="6"/>
        <v>○</v>
      </c>
      <c r="AA22" s="87">
        <v>5</v>
      </c>
      <c r="AB22" s="87" t="s">
        <v>182</v>
      </c>
      <c r="AC22" s="88">
        <v>2</v>
      </c>
      <c r="AD22" s="86" t="s">
        <v>183</v>
      </c>
      <c r="AE22" s="87"/>
      <c r="AF22" s="87" t="s">
        <v>182</v>
      </c>
      <c r="AG22" s="88"/>
      <c r="AH22" s="26">
        <f>COUNTIF($B20:$AG22,"△")</f>
        <v>4</v>
      </c>
      <c r="AI22" s="170"/>
      <c r="AJ22" s="173"/>
    </row>
    <row r="23" spans="1:36" ht="17.25" customHeight="1" x14ac:dyDescent="0.15">
      <c r="A23" s="167" t="s">
        <v>184</v>
      </c>
      <c r="B23" s="74" t="str">
        <f t="shared" si="4"/>
        <v>●</v>
      </c>
      <c r="C23" s="75">
        <v>1</v>
      </c>
      <c r="D23" s="75" t="s">
        <v>185</v>
      </c>
      <c r="E23" s="76">
        <v>5</v>
      </c>
      <c r="F23" s="74" t="str">
        <f t="shared" si="9"/>
        <v>●</v>
      </c>
      <c r="G23" s="75">
        <v>3</v>
      </c>
      <c r="H23" s="75" t="s">
        <v>185</v>
      </c>
      <c r="I23" s="76">
        <v>6</v>
      </c>
      <c r="J23" s="74" t="str">
        <f t="shared" si="10"/>
        <v>●</v>
      </c>
      <c r="K23" s="75">
        <v>0</v>
      </c>
      <c r="L23" s="75" t="s">
        <v>185</v>
      </c>
      <c r="M23" s="76">
        <v>7</v>
      </c>
      <c r="N23" s="74" t="str">
        <f t="shared" si="11"/>
        <v>●</v>
      </c>
      <c r="O23" s="75">
        <v>2</v>
      </c>
      <c r="P23" s="75" t="s">
        <v>185</v>
      </c>
      <c r="Q23" s="76">
        <v>3</v>
      </c>
      <c r="R23" s="74" t="str">
        <f t="shared" si="12"/>
        <v>●</v>
      </c>
      <c r="S23" s="75">
        <v>2</v>
      </c>
      <c r="T23" s="75" t="s">
        <v>185</v>
      </c>
      <c r="U23" s="76">
        <v>5</v>
      </c>
      <c r="V23" s="74" t="str">
        <f>IF(ISBLANK(W23),"",(IF(W23=Y23,"△",IF(W23&gt;Y23,"○","●"))))</f>
        <v>●</v>
      </c>
      <c r="W23" s="75">
        <v>1</v>
      </c>
      <c r="X23" s="75" t="s">
        <v>185</v>
      </c>
      <c r="Y23" s="76">
        <v>2</v>
      </c>
      <c r="Z23" s="71"/>
      <c r="AA23" s="72"/>
      <c r="AB23" s="72"/>
      <c r="AC23" s="73"/>
      <c r="AD23" s="74" t="str">
        <f t="shared" si="8"/>
        <v>●</v>
      </c>
      <c r="AE23" s="75">
        <v>4</v>
      </c>
      <c r="AF23" s="75" t="s">
        <v>185</v>
      </c>
      <c r="AG23" s="76">
        <v>7</v>
      </c>
      <c r="AH23" s="10">
        <f>COUNTIF($B23:$AG25,"○")+COUNTIF($B23:$AG25,"□")</f>
        <v>5</v>
      </c>
      <c r="AI23" s="168">
        <f>IF(ISERROR(AH23/(AH23+AH24)),"",AH23/(AH23+AH24))</f>
        <v>0.26315789473684209</v>
      </c>
      <c r="AJ23" s="171">
        <f>IF(AI23="","結果無し",(RANK(AI23,$AI$5:$AI$28)))</f>
        <v>8</v>
      </c>
    </row>
    <row r="24" spans="1:36" ht="17.25" customHeight="1" x14ac:dyDescent="0.15">
      <c r="A24" s="167"/>
      <c r="B24" s="80" t="str">
        <f t="shared" si="4"/>
        <v>●</v>
      </c>
      <c r="C24" s="81">
        <v>3</v>
      </c>
      <c r="D24" s="81" t="s">
        <v>185</v>
      </c>
      <c r="E24" s="82">
        <v>4</v>
      </c>
      <c r="F24" s="80" t="str">
        <f t="shared" si="9"/>
        <v>●</v>
      </c>
      <c r="G24" s="81">
        <v>6</v>
      </c>
      <c r="H24" s="81" t="s">
        <v>185</v>
      </c>
      <c r="I24" s="82">
        <v>11</v>
      </c>
      <c r="J24" s="80" t="str">
        <f t="shared" si="10"/>
        <v>○</v>
      </c>
      <c r="K24" s="81">
        <v>8</v>
      </c>
      <c r="L24" s="81" t="s">
        <v>185</v>
      </c>
      <c r="M24" s="82">
        <v>2</v>
      </c>
      <c r="N24" s="80" t="s">
        <v>186</v>
      </c>
      <c r="O24" s="81"/>
      <c r="P24" s="81" t="s">
        <v>185</v>
      </c>
      <c r="Q24" s="82"/>
      <c r="R24" s="80" t="str">
        <f t="shared" si="12"/>
        <v>△</v>
      </c>
      <c r="S24" s="81">
        <v>6</v>
      </c>
      <c r="T24" s="81" t="s">
        <v>185</v>
      </c>
      <c r="U24" s="82">
        <v>6</v>
      </c>
      <c r="V24" s="80" t="str">
        <f>IF(ISBLANK(W24),"",(IF(W24=Y24,"△",IF(W24&gt;Y24,"○","●"))))</f>
        <v>○</v>
      </c>
      <c r="W24" s="81">
        <v>2</v>
      </c>
      <c r="X24" s="81" t="s">
        <v>185</v>
      </c>
      <c r="Y24" s="82">
        <v>0</v>
      </c>
      <c r="Z24" s="77"/>
      <c r="AA24" s="78"/>
      <c r="AB24" s="78"/>
      <c r="AC24" s="79"/>
      <c r="AD24" s="80" t="str">
        <f t="shared" si="8"/>
        <v>○</v>
      </c>
      <c r="AE24" s="81">
        <v>6</v>
      </c>
      <c r="AF24" s="81" t="s">
        <v>185</v>
      </c>
      <c r="AG24" s="82">
        <v>2</v>
      </c>
      <c r="AH24" s="16">
        <f>COUNTIF($B23:$AG25,"●")+COUNTIF($B23:$AG25,"■")</f>
        <v>14</v>
      </c>
      <c r="AI24" s="169"/>
      <c r="AJ24" s="172"/>
    </row>
    <row r="25" spans="1:36" ht="17.25" customHeight="1" x14ac:dyDescent="0.15">
      <c r="A25" s="167"/>
      <c r="B25" s="86" t="str">
        <f t="shared" si="4"/>
        <v>○</v>
      </c>
      <c r="C25" s="87">
        <v>8</v>
      </c>
      <c r="D25" s="87" t="s">
        <v>185</v>
      </c>
      <c r="E25" s="88">
        <v>6</v>
      </c>
      <c r="F25" s="86" t="str">
        <f t="shared" si="9"/>
        <v>△</v>
      </c>
      <c r="G25" s="87">
        <v>2</v>
      </c>
      <c r="H25" s="87" t="s">
        <v>185</v>
      </c>
      <c r="I25" s="88">
        <v>2</v>
      </c>
      <c r="J25" s="86" t="str">
        <f t="shared" si="10"/>
        <v>●</v>
      </c>
      <c r="K25" s="87">
        <v>1</v>
      </c>
      <c r="L25" s="87" t="s">
        <v>185</v>
      </c>
      <c r="M25" s="88">
        <v>6</v>
      </c>
      <c r="N25" s="86" t="str">
        <f t="shared" si="11"/>
        <v>●</v>
      </c>
      <c r="O25" s="87">
        <v>1</v>
      </c>
      <c r="P25" s="87" t="s">
        <v>185</v>
      </c>
      <c r="Q25" s="88">
        <v>5</v>
      </c>
      <c r="R25" s="86" t="str">
        <f t="shared" si="12"/>
        <v>●</v>
      </c>
      <c r="S25" s="87">
        <v>0</v>
      </c>
      <c r="T25" s="87" t="s">
        <v>185</v>
      </c>
      <c r="U25" s="88">
        <v>6</v>
      </c>
      <c r="V25" s="86" t="str">
        <f>IF(ISBLANK(W25),"",(IF(W25=Y25,"△",IF(W25&gt;Y25,"○","●"))))</f>
        <v>●</v>
      </c>
      <c r="W25" s="87">
        <v>2</v>
      </c>
      <c r="X25" s="87" t="s">
        <v>185</v>
      </c>
      <c r="Y25" s="88">
        <v>5</v>
      </c>
      <c r="Z25" s="83"/>
      <c r="AA25" s="84"/>
      <c r="AB25" s="84"/>
      <c r="AC25" s="85"/>
      <c r="AD25" s="86" t="str">
        <f t="shared" si="8"/>
        <v>●</v>
      </c>
      <c r="AE25" s="87">
        <v>3</v>
      </c>
      <c r="AF25" s="87" t="s">
        <v>185</v>
      </c>
      <c r="AG25" s="88">
        <v>10</v>
      </c>
      <c r="AH25" s="26">
        <f>COUNTIF($B23:$AG25,"△")</f>
        <v>2</v>
      </c>
      <c r="AI25" s="170"/>
      <c r="AJ25" s="173"/>
    </row>
    <row r="26" spans="1:36" ht="17.25" customHeight="1" x14ac:dyDescent="0.15">
      <c r="A26" s="174" t="s">
        <v>187</v>
      </c>
      <c r="B26" s="74" t="str">
        <f>IF(ISBLANK(C26),"",(IF(C26=E26,"△",IF(C26&gt;E26,"○","●"))))</f>
        <v>△</v>
      </c>
      <c r="C26" s="75">
        <v>2</v>
      </c>
      <c r="D26" s="75" t="s">
        <v>185</v>
      </c>
      <c r="E26" s="76">
        <v>2</v>
      </c>
      <c r="F26" s="74" t="str">
        <f>IF(ISBLANK(G26),"",(IF(G26=I26,"△",IF(G26&gt;I26,"○","●"))))</f>
        <v>●</v>
      </c>
      <c r="G26" s="75">
        <v>2</v>
      </c>
      <c r="H26" s="75" t="s">
        <v>185</v>
      </c>
      <c r="I26" s="76">
        <v>6</v>
      </c>
      <c r="J26" s="74" t="str">
        <f>IF(ISBLANK(K26),"",(IF(K26=M26,"△",IF(K26&gt;M26,"○","●"))))</f>
        <v>△</v>
      </c>
      <c r="K26" s="75">
        <v>1</v>
      </c>
      <c r="L26" s="75" t="s">
        <v>185</v>
      </c>
      <c r="M26" s="76">
        <v>1</v>
      </c>
      <c r="N26" s="74" t="s">
        <v>188</v>
      </c>
      <c r="O26" s="75"/>
      <c r="P26" s="75" t="s">
        <v>185</v>
      </c>
      <c r="Q26" s="76"/>
      <c r="R26" s="74" t="str">
        <f>IF(ISBLANK(S26),"",(IF(S26=U26,"△",IF(S26&gt;U26,"○","●"))))</f>
        <v>○</v>
      </c>
      <c r="S26" s="75">
        <v>5</v>
      </c>
      <c r="T26" s="75" t="s">
        <v>185</v>
      </c>
      <c r="U26" s="76">
        <v>1</v>
      </c>
      <c r="V26" s="74" t="str">
        <f>IF(ISBLANK(W26),"",(IF(W26=Y26,"△",IF(W26&gt;Y26,"○","●"))))</f>
        <v>○</v>
      </c>
      <c r="W26" s="75">
        <v>3</v>
      </c>
      <c r="X26" s="75" t="s">
        <v>185</v>
      </c>
      <c r="Y26" s="76">
        <v>1</v>
      </c>
      <c r="Z26" s="74" t="str">
        <f>IF(ISBLANK(AA26),"",(IF(AA26=AC26,"△",IF(AA26&gt;AC26,"○","●"))))</f>
        <v>○</v>
      </c>
      <c r="AA26" s="75">
        <v>7</v>
      </c>
      <c r="AB26" s="75" t="s">
        <v>185</v>
      </c>
      <c r="AC26" s="76">
        <v>4</v>
      </c>
      <c r="AD26" s="71"/>
      <c r="AE26" s="72"/>
      <c r="AF26" s="72"/>
      <c r="AG26" s="73"/>
      <c r="AH26" s="10">
        <f>COUNTIF($B26:$AG28,"○")+COUNTIF($B26:$AG28,"□")</f>
        <v>4</v>
      </c>
      <c r="AI26" s="168">
        <f>IF(ISERROR(AH26/(AH26+AH27)),"",AH26/(AH26+AH27))</f>
        <v>0.30769230769230771</v>
      </c>
      <c r="AJ26" s="171">
        <f>IF(AI26="","結果無し",(RANK(AI26,$AI$5:$AI$28)))</f>
        <v>6</v>
      </c>
    </row>
    <row r="27" spans="1:36" ht="17.25" customHeight="1" x14ac:dyDescent="0.15">
      <c r="A27" s="175"/>
      <c r="B27" s="80" t="str">
        <f>IF(ISBLANK(C27),"",(IF(C27=E27,"△",IF(C27&gt;E27,"○","●"))))</f>
        <v>●</v>
      </c>
      <c r="C27" s="81">
        <v>4</v>
      </c>
      <c r="D27" s="81" t="s">
        <v>185</v>
      </c>
      <c r="E27" s="82">
        <v>7</v>
      </c>
      <c r="F27" s="80" t="str">
        <f>IF(ISBLANK(G27),"",(IF(G27=I27,"△",IF(G27&gt;I27,"○","●"))))</f>
        <v>△</v>
      </c>
      <c r="G27" s="81">
        <v>1</v>
      </c>
      <c r="H27" s="81" t="s">
        <v>185</v>
      </c>
      <c r="I27" s="82">
        <v>1</v>
      </c>
      <c r="J27" s="80" t="s">
        <v>188</v>
      </c>
      <c r="K27" s="81"/>
      <c r="L27" s="81" t="s">
        <v>185</v>
      </c>
      <c r="M27" s="82"/>
      <c r="N27" s="80" t="str">
        <f>IF(ISBLANK(O27),"",(IF(O27=Q27,"△",IF(O27&gt;Q27,"○","●"))))</f>
        <v>△</v>
      </c>
      <c r="O27" s="81">
        <v>3</v>
      </c>
      <c r="P27" s="81" t="s">
        <v>185</v>
      </c>
      <c r="Q27" s="82">
        <v>3</v>
      </c>
      <c r="R27" s="80" t="str">
        <f>IF(ISBLANK(S27),"",(IF(S27=U27,"△",IF(S27&gt;U27,"○","●"))))</f>
        <v>●</v>
      </c>
      <c r="S27" s="81">
        <v>0</v>
      </c>
      <c r="T27" s="81" t="s">
        <v>185</v>
      </c>
      <c r="U27" s="82">
        <v>6</v>
      </c>
      <c r="V27" s="80" t="str">
        <f>IF(ISBLANK(W27),"",(IF(W27=Y27,"△",IF(W27&gt;Y27,"○","●"))))</f>
        <v>●</v>
      </c>
      <c r="W27" s="81">
        <v>0</v>
      </c>
      <c r="X27" s="81" t="s">
        <v>185</v>
      </c>
      <c r="Y27" s="82">
        <v>3</v>
      </c>
      <c r="Z27" s="80" t="str">
        <f>IF(ISBLANK(AA27),"",(IF(AA27=AC27,"△",IF(AA27&gt;AC27,"○","●"))))</f>
        <v>●</v>
      </c>
      <c r="AA27" s="81">
        <v>2</v>
      </c>
      <c r="AB27" s="81" t="s">
        <v>185</v>
      </c>
      <c r="AC27" s="82">
        <v>6</v>
      </c>
      <c r="AD27" s="77"/>
      <c r="AE27" s="78"/>
      <c r="AF27" s="78"/>
      <c r="AG27" s="79"/>
      <c r="AH27" s="16">
        <f>COUNTIF($B26:$AG28,"●")+COUNTIF($B26:$AG28,"■")</f>
        <v>9</v>
      </c>
      <c r="AI27" s="169"/>
      <c r="AJ27" s="172"/>
    </row>
    <row r="28" spans="1:36" ht="17.25" customHeight="1" x14ac:dyDescent="0.15">
      <c r="A28" s="176"/>
      <c r="B28" s="86" t="str">
        <f>IF(ISBLANK(C28),"",(IF(C28=E28,"△",IF(C28&gt;E28,"○","●"))))</f>
        <v>△</v>
      </c>
      <c r="C28" s="87">
        <v>1</v>
      </c>
      <c r="D28" s="87" t="s">
        <v>185</v>
      </c>
      <c r="E28" s="88">
        <v>1</v>
      </c>
      <c r="F28" s="86" t="str">
        <f>IF(ISBLANK(G28),"",(IF(G28=I28,"△",IF(G28&gt;I28,"○","●"))))</f>
        <v>△</v>
      </c>
      <c r="G28" s="87">
        <v>2</v>
      </c>
      <c r="H28" s="87" t="s">
        <v>185</v>
      </c>
      <c r="I28" s="88">
        <v>2</v>
      </c>
      <c r="J28" s="180" t="s">
        <v>177</v>
      </c>
      <c r="K28" s="181"/>
      <c r="L28" s="181"/>
      <c r="M28" s="182"/>
      <c r="N28" s="86" t="str">
        <f>IF(ISBLANK(O28),"",(IF(O28=Q28,"△",IF(O28&gt;Q28,"○","●"))))</f>
        <v>△</v>
      </c>
      <c r="O28" s="87">
        <v>0</v>
      </c>
      <c r="P28" s="87" t="s">
        <v>185</v>
      </c>
      <c r="Q28" s="88">
        <v>0</v>
      </c>
      <c r="R28" s="86" t="s">
        <v>188</v>
      </c>
      <c r="S28" s="87"/>
      <c r="T28" s="87" t="s">
        <v>185</v>
      </c>
      <c r="U28" s="88"/>
      <c r="V28" s="86" t="s">
        <v>188</v>
      </c>
      <c r="W28" s="87"/>
      <c r="X28" s="87" t="s">
        <v>185</v>
      </c>
      <c r="Y28" s="88"/>
      <c r="Z28" s="86" t="str">
        <f>IF(ISBLANK(AA28),"",(IF(AA28=AC28,"△",IF(AA28&gt;AC28,"○","●"))))</f>
        <v>○</v>
      </c>
      <c r="AA28" s="87">
        <v>10</v>
      </c>
      <c r="AB28" s="87" t="s">
        <v>185</v>
      </c>
      <c r="AC28" s="88">
        <v>3</v>
      </c>
      <c r="AD28" s="83"/>
      <c r="AE28" s="84"/>
      <c r="AF28" s="84"/>
      <c r="AG28" s="85"/>
      <c r="AH28" s="26">
        <f>COUNTIF($B26:$AG28,"△")</f>
        <v>7</v>
      </c>
      <c r="AI28" s="170"/>
      <c r="AJ28" s="173"/>
    </row>
  </sheetData>
  <mergeCells count="39">
    <mergeCell ref="A23:A25"/>
    <mergeCell ref="AI23:AI25"/>
    <mergeCell ref="AJ23:AJ25"/>
    <mergeCell ref="A26:A28"/>
    <mergeCell ref="AI26:AI28"/>
    <mergeCell ref="AJ26:AJ28"/>
    <mergeCell ref="J28:M28"/>
    <mergeCell ref="A17:A19"/>
    <mergeCell ref="AI17:AI19"/>
    <mergeCell ref="AJ17:AJ19"/>
    <mergeCell ref="A20:A22"/>
    <mergeCell ref="AI20:AI22"/>
    <mergeCell ref="AJ20:AJ22"/>
    <mergeCell ref="N22:Q22"/>
    <mergeCell ref="A11:A13"/>
    <mergeCell ref="AI11:AI13"/>
    <mergeCell ref="AJ11:AJ13"/>
    <mergeCell ref="AD13:AG13"/>
    <mergeCell ref="A14:A16"/>
    <mergeCell ref="AI14:AI16"/>
    <mergeCell ref="AJ14:AJ16"/>
    <mergeCell ref="V16:Y16"/>
    <mergeCell ref="A5:A7"/>
    <mergeCell ref="AI5:AI7"/>
    <mergeCell ref="AJ5:AJ7"/>
    <mergeCell ref="A8:A10"/>
    <mergeCell ref="AI8:AI10"/>
    <mergeCell ref="AJ8:AJ10"/>
    <mergeCell ref="A1:AJ1"/>
    <mergeCell ref="A2:AJ2"/>
    <mergeCell ref="A3:AJ3"/>
    <mergeCell ref="B4:E4"/>
    <mergeCell ref="F4:I4"/>
    <mergeCell ref="J4:M4"/>
    <mergeCell ref="N4:Q4"/>
    <mergeCell ref="R4:U4"/>
    <mergeCell ref="V4:Y4"/>
    <mergeCell ref="Z4:AC4"/>
    <mergeCell ref="AD4:AG4"/>
  </mergeCells>
  <phoneticPr fontId="2"/>
  <pageMargins left="0.75" right="0.75" top="1" bottom="1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25"/>
  <sheetViews>
    <sheetView topLeftCell="A13" workbookViewId="0">
      <selection activeCell="A2" sqref="A2:AF2"/>
    </sheetView>
  </sheetViews>
  <sheetFormatPr defaultRowHeight="13.5" x14ac:dyDescent="0.15"/>
  <cols>
    <col min="1" max="1" width="12.625" bestFit="1" customWidth="1"/>
    <col min="2" max="29" width="3.5" customWidth="1"/>
    <col min="32" max="32" width="10" bestFit="1" customWidth="1"/>
  </cols>
  <sheetData>
    <row r="1" spans="1:32" ht="25.5" customHeight="1" x14ac:dyDescent="0.15">
      <c r="A1" s="157" t="s">
        <v>163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</row>
    <row r="2" spans="1:32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1:32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</row>
    <row r="4" spans="1:32" ht="21" customHeight="1" x14ac:dyDescent="0.15">
      <c r="B4" s="163" t="s">
        <v>43</v>
      </c>
      <c r="C4" s="164"/>
      <c r="D4" s="164"/>
      <c r="E4" s="165"/>
      <c r="F4" s="160" t="s">
        <v>142</v>
      </c>
      <c r="G4" s="161"/>
      <c r="H4" s="161"/>
      <c r="I4" s="162"/>
      <c r="J4" s="177" t="s">
        <v>123</v>
      </c>
      <c r="K4" s="178"/>
      <c r="L4" s="178"/>
      <c r="M4" s="179"/>
      <c r="N4" s="160" t="s">
        <v>46</v>
      </c>
      <c r="O4" s="161"/>
      <c r="P4" s="161"/>
      <c r="Q4" s="162"/>
      <c r="R4" s="160" t="s">
        <v>143</v>
      </c>
      <c r="S4" s="161"/>
      <c r="T4" s="161"/>
      <c r="U4" s="162"/>
      <c r="V4" s="160" t="s">
        <v>144</v>
      </c>
      <c r="W4" s="161"/>
      <c r="X4" s="161"/>
      <c r="Y4" s="162"/>
      <c r="Z4" s="160" t="s">
        <v>145</v>
      </c>
      <c r="AA4" s="161"/>
      <c r="AB4" s="161"/>
      <c r="AC4" s="162"/>
      <c r="AD4" s="1" t="s">
        <v>30</v>
      </c>
      <c r="AE4" s="1" t="s">
        <v>10</v>
      </c>
      <c r="AF4" s="1" t="s">
        <v>0</v>
      </c>
    </row>
    <row r="5" spans="1:32" ht="21" customHeight="1" x14ac:dyDescent="0.15">
      <c r="A5" s="167" t="s">
        <v>77</v>
      </c>
      <c r="B5" s="71"/>
      <c r="C5" s="72"/>
      <c r="D5" s="72"/>
      <c r="E5" s="73"/>
      <c r="F5" s="74" t="str">
        <f>IF(ISBLANK(G5),"",(IF(G5=I5,"△",IF(G5&gt;I5,"○","●"))))</f>
        <v>●</v>
      </c>
      <c r="G5" s="75">
        <v>0</v>
      </c>
      <c r="H5" s="75" t="s">
        <v>60</v>
      </c>
      <c r="I5" s="76">
        <v>2</v>
      </c>
      <c r="J5" s="74" t="str">
        <f t="shared" ref="J5:J10" si="0">IF(ISBLANK(K5),"",(IF(K5=M5,"△",IF(K5&gt;M5,"○","●"))))</f>
        <v>●</v>
      </c>
      <c r="K5" s="75">
        <v>0</v>
      </c>
      <c r="L5" s="75" t="s">
        <v>32</v>
      </c>
      <c r="M5" s="76">
        <v>2</v>
      </c>
      <c r="N5" s="74" t="str">
        <f>IF(ISBLANK(O5),"",(IF(O5=Q5,"△",IF(O5&gt;Q5,"○","●"))))</f>
        <v>●</v>
      </c>
      <c r="O5" s="75">
        <v>4</v>
      </c>
      <c r="P5" s="75" t="s">
        <v>32</v>
      </c>
      <c r="Q5" s="76">
        <v>6</v>
      </c>
      <c r="R5" s="74" t="str">
        <f t="shared" ref="R5:R16" si="1">IF(ISBLANK(S5),"",(IF(S5=U5,"△",IF(S5&gt;U5,"○","●"))))</f>
        <v>○</v>
      </c>
      <c r="S5" s="75">
        <v>4</v>
      </c>
      <c r="T5" s="75" t="s">
        <v>146</v>
      </c>
      <c r="U5" s="76">
        <v>0</v>
      </c>
      <c r="V5" s="74" t="str">
        <f t="shared" ref="V5:V10" si="2">IF(ISBLANK(W5),"",(IF(W5=Y5,"△",IF(W5&gt;Y5,"○","●"))))</f>
        <v>○</v>
      </c>
      <c r="W5" s="75">
        <v>1</v>
      </c>
      <c r="X5" s="75" t="s">
        <v>146</v>
      </c>
      <c r="Y5" s="76">
        <v>0</v>
      </c>
      <c r="Z5" s="74" t="str">
        <f t="shared" ref="Z5:Z21" si="3">IF(ISBLANK(AA5),"",(IF(AA5=AC5,"△",IF(AA5&gt;AC5,"○","●"))))</f>
        <v>●</v>
      </c>
      <c r="AA5" s="75">
        <v>0</v>
      </c>
      <c r="AB5" s="75" t="s">
        <v>147</v>
      </c>
      <c r="AC5" s="76">
        <v>3</v>
      </c>
      <c r="AD5" s="10">
        <f>COUNTIF($B5:$AC7,"○")+COUNTIF($B5:$AC7,"□")</f>
        <v>8</v>
      </c>
      <c r="AE5" s="168">
        <f>IF(ISERROR(AD5/(AD5+AD6)),"",AD5/(AD5+AD6))</f>
        <v>0.5</v>
      </c>
      <c r="AF5" s="171">
        <f>IF(AE5="","結果無し",(RANK(AE5,$AE$5:$AE$25)))</f>
        <v>4</v>
      </c>
    </row>
    <row r="6" spans="1:32" ht="21" customHeight="1" x14ac:dyDescent="0.15">
      <c r="A6" s="167"/>
      <c r="B6" s="77"/>
      <c r="C6" s="78"/>
      <c r="D6" s="78"/>
      <c r="E6" s="79"/>
      <c r="F6" s="80" t="str">
        <f>IF(ISBLANK(G6),"",(IF(G6=I6,"△",IF(G6&gt;I6,"○","●"))))</f>
        <v>●</v>
      </c>
      <c r="G6" s="81">
        <v>2</v>
      </c>
      <c r="H6" s="81" t="s">
        <v>131</v>
      </c>
      <c r="I6" s="82">
        <v>5</v>
      </c>
      <c r="J6" s="80" t="str">
        <f t="shared" si="0"/>
        <v>○</v>
      </c>
      <c r="K6" s="81">
        <v>2</v>
      </c>
      <c r="L6" s="81" t="s">
        <v>131</v>
      </c>
      <c r="M6" s="82">
        <v>0</v>
      </c>
      <c r="N6" s="80" t="str">
        <f>IF(ISBLANK(O6),"",(IF(O6=Q6,"△",IF(O6&gt;Q6,"○","●"))))</f>
        <v>○</v>
      </c>
      <c r="O6" s="81">
        <v>3</v>
      </c>
      <c r="P6" s="81" t="s">
        <v>131</v>
      </c>
      <c r="Q6" s="82">
        <v>2</v>
      </c>
      <c r="R6" s="80" t="str">
        <f t="shared" si="1"/>
        <v>○</v>
      </c>
      <c r="S6" s="81">
        <v>3</v>
      </c>
      <c r="T6" s="81" t="s">
        <v>131</v>
      </c>
      <c r="U6" s="82">
        <v>1</v>
      </c>
      <c r="V6" s="80" t="s">
        <v>148</v>
      </c>
      <c r="W6" s="81"/>
      <c r="X6" s="81" t="s">
        <v>131</v>
      </c>
      <c r="Y6" s="82"/>
      <c r="Z6" s="80" t="s">
        <v>148</v>
      </c>
      <c r="AA6" s="81"/>
      <c r="AB6" s="81" t="s">
        <v>131</v>
      </c>
      <c r="AC6" s="82"/>
      <c r="AD6" s="16">
        <f>COUNTIF($B5:$AC7,"●")+COUNTIF($B5:$AC7,"■")</f>
        <v>8</v>
      </c>
      <c r="AE6" s="169"/>
      <c r="AF6" s="172"/>
    </row>
    <row r="7" spans="1:32" ht="21" customHeight="1" x14ac:dyDescent="0.15">
      <c r="A7" s="167"/>
      <c r="B7" s="83"/>
      <c r="C7" s="84"/>
      <c r="D7" s="84"/>
      <c r="E7" s="85"/>
      <c r="F7" s="86" t="str">
        <f>IF(ISBLANK(G7),"",(IF(G7=I7,"△",IF(G7&gt;I7,"○","●"))))</f>
        <v>●</v>
      </c>
      <c r="G7" s="87">
        <v>3</v>
      </c>
      <c r="H7" s="87" t="s">
        <v>131</v>
      </c>
      <c r="I7" s="88">
        <v>5</v>
      </c>
      <c r="J7" s="86" t="str">
        <f t="shared" si="0"/>
        <v/>
      </c>
      <c r="K7" s="87"/>
      <c r="L7" s="87" t="s">
        <v>131</v>
      </c>
      <c r="M7" s="88"/>
      <c r="N7" s="86" t="str">
        <f>IF(ISBLANK(O7),"",(IF(O7=Q7,"△",IF(O7&gt;Q7,"○","●"))))</f>
        <v>○</v>
      </c>
      <c r="O7" s="87">
        <v>4</v>
      </c>
      <c r="P7" s="87" t="s">
        <v>131</v>
      </c>
      <c r="Q7" s="88">
        <v>2</v>
      </c>
      <c r="R7" s="86" t="str">
        <f t="shared" si="1"/>
        <v>○</v>
      </c>
      <c r="S7" s="87">
        <v>6</v>
      </c>
      <c r="T7" s="87" t="s">
        <v>131</v>
      </c>
      <c r="U7" s="88">
        <v>2</v>
      </c>
      <c r="V7" s="86" t="str">
        <f t="shared" si="2"/>
        <v>○</v>
      </c>
      <c r="W7" s="87">
        <v>4</v>
      </c>
      <c r="X7" s="87" t="s">
        <v>131</v>
      </c>
      <c r="Y7" s="88">
        <v>3</v>
      </c>
      <c r="Z7" s="86" t="str">
        <f t="shared" si="3"/>
        <v>△</v>
      </c>
      <c r="AA7" s="87">
        <v>1</v>
      </c>
      <c r="AB7" s="87" t="s">
        <v>131</v>
      </c>
      <c r="AC7" s="88">
        <v>1</v>
      </c>
      <c r="AD7" s="26">
        <f>COUNTIF($B5:$AC7,"△")</f>
        <v>1</v>
      </c>
      <c r="AE7" s="170"/>
      <c r="AF7" s="173"/>
    </row>
    <row r="8" spans="1:32" ht="21" customHeight="1" x14ac:dyDescent="0.15">
      <c r="A8" s="167" t="s">
        <v>149</v>
      </c>
      <c r="B8" s="74" t="str">
        <f t="shared" ref="B8:B25" si="4">IF(ISBLANK(C8),"",(IF(C8=E8,"△",IF(C8&gt;E8,"○","●"))))</f>
        <v>○</v>
      </c>
      <c r="C8" s="75">
        <v>2</v>
      </c>
      <c r="D8" s="75" t="s">
        <v>53</v>
      </c>
      <c r="E8" s="76">
        <v>0</v>
      </c>
      <c r="F8" s="71"/>
      <c r="G8" s="72"/>
      <c r="H8" s="72"/>
      <c r="I8" s="73"/>
      <c r="J8" s="74" t="str">
        <f t="shared" si="0"/>
        <v>△</v>
      </c>
      <c r="K8" s="75">
        <v>1</v>
      </c>
      <c r="L8" s="75" t="s">
        <v>53</v>
      </c>
      <c r="M8" s="76">
        <v>1</v>
      </c>
      <c r="N8" s="74" t="str">
        <f>IF(ISBLANK(O8),"",(IF(O8=Q8,"△",IF(O8&gt;Q8,"○","●"))))</f>
        <v>●</v>
      </c>
      <c r="O8" s="75">
        <v>2</v>
      </c>
      <c r="P8" s="75" t="s">
        <v>131</v>
      </c>
      <c r="Q8" s="76">
        <v>3</v>
      </c>
      <c r="R8" s="74" t="str">
        <f t="shared" si="1"/>
        <v>△</v>
      </c>
      <c r="S8" s="75">
        <v>5</v>
      </c>
      <c r="T8" s="75" t="s">
        <v>131</v>
      </c>
      <c r="U8" s="76">
        <v>5</v>
      </c>
      <c r="V8" s="74" t="str">
        <f t="shared" si="2"/>
        <v>○</v>
      </c>
      <c r="W8" s="75">
        <v>14</v>
      </c>
      <c r="X8" s="75" t="s">
        <v>131</v>
      </c>
      <c r="Y8" s="76">
        <v>3</v>
      </c>
      <c r="Z8" s="74" t="str">
        <f t="shared" si="3"/>
        <v>●</v>
      </c>
      <c r="AA8" s="75">
        <v>0</v>
      </c>
      <c r="AB8" s="75" t="s">
        <v>131</v>
      </c>
      <c r="AC8" s="76">
        <v>2</v>
      </c>
      <c r="AD8" s="10">
        <f>COUNTIF($B8:$AC10,"○")+COUNTIF($B8:$AC10,"□")</f>
        <v>9</v>
      </c>
      <c r="AE8" s="168">
        <f>IF(ISERROR(AD8/(AD8+AD9)),"",AD8/(AD8+AD9))</f>
        <v>0.6428571428571429</v>
      </c>
      <c r="AF8" s="171">
        <f>IF(AE8="","結果無し",(RANK(AE8,$AE$5:$AE$25)))</f>
        <v>3</v>
      </c>
    </row>
    <row r="9" spans="1:32" ht="21" customHeight="1" x14ac:dyDescent="0.15">
      <c r="A9" s="167"/>
      <c r="B9" s="80" t="str">
        <f t="shared" si="4"/>
        <v>○</v>
      </c>
      <c r="C9" s="81">
        <v>5</v>
      </c>
      <c r="D9" s="81" t="s">
        <v>53</v>
      </c>
      <c r="E9" s="82">
        <v>2</v>
      </c>
      <c r="F9" s="77"/>
      <c r="G9" s="78"/>
      <c r="H9" s="78"/>
      <c r="I9" s="79"/>
      <c r="J9" s="80" t="str">
        <f t="shared" si="0"/>
        <v>●</v>
      </c>
      <c r="K9" s="81">
        <v>2</v>
      </c>
      <c r="L9" s="81" t="s">
        <v>53</v>
      </c>
      <c r="M9" s="82">
        <v>3</v>
      </c>
      <c r="N9" s="80" t="str">
        <f>IF(ISBLANK(O9),"",(IF(O9=Q9,"△",IF(O9&gt;Q9,"○","●"))))</f>
        <v>○</v>
      </c>
      <c r="O9" s="81">
        <v>5</v>
      </c>
      <c r="P9" s="81" t="s">
        <v>53</v>
      </c>
      <c r="Q9" s="82">
        <v>1</v>
      </c>
      <c r="R9" s="80" t="str">
        <f t="shared" si="1"/>
        <v>○</v>
      </c>
      <c r="S9" s="81">
        <v>14</v>
      </c>
      <c r="T9" s="81" t="s">
        <v>53</v>
      </c>
      <c r="U9" s="82">
        <v>1</v>
      </c>
      <c r="V9" s="80" t="str">
        <f t="shared" si="2"/>
        <v>○</v>
      </c>
      <c r="W9" s="81">
        <v>5</v>
      </c>
      <c r="X9" s="81" t="s">
        <v>53</v>
      </c>
      <c r="Y9" s="82">
        <v>3</v>
      </c>
      <c r="Z9" s="80" t="str">
        <f t="shared" si="3"/>
        <v>△</v>
      </c>
      <c r="AA9" s="81">
        <v>1</v>
      </c>
      <c r="AB9" s="81" t="s">
        <v>53</v>
      </c>
      <c r="AC9" s="82">
        <v>1</v>
      </c>
      <c r="AD9" s="16">
        <f>COUNTIF($B8:$AC10,"●")+COUNTIF($B8:$AC10,"■")</f>
        <v>5</v>
      </c>
      <c r="AE9" s="169"/>
      <c r="AF9" s="172"/>
    </row>
    <row r="10" spans="1:32" ht="21" customHeight="1" x14ac:dyDescent="0.15">
      <c r="A10" s="167"/>
      <c r="B10" s="86" t="str">
        <f t="shared" si="4"/>
        <v>○</v>
      </c>
      <c r="C10" s="87">
        <v>5</v>
      </c>
      <c r="D10" s="87" t="s">
        <v>53</v>
      </c>
      <c r="E10" s="88">
        <v>3</v>
      </c>
      <c r="F10" s="83"/>
      <c r="G10" s="84"/>
      <c r="H10" s="84"/>
      <c r="I10" s="85"/>
      <c r="J10" s="86" t="str">
        <f t="shared" si="0"/>
        <v>○</v>
      </c>
      <c r="K10" s="87">
        <v>3</v>
      </c>
      <c r="L10" s="87" t="s">
        <v>53</v>
      </c>
      <c r="M10" s="88">
        <v>2</v>
      </c>
      <c r="N10" s="86" t="s">
        <v>57</v>
      </c>
      <c r="O10" s="87"/>
      <c r="P10" s="87" t="s">
        <v>53</v>
      </c>
      <c r="Q10" s="88"/>
      <c r="R10" s="86" t="str">
        <f t="shared" si="1"/>
        <v>○</v>
      </c>
      <c r="S10" s="87">
        <v>5</v>
      </c>
      <c r="T10" s="87" t="s">
        <v>53</v>
      </c>
      <c r="U10" s="88">
        <v>0</v>
      </c>
      <c r="V10" s="86" t="str">
        <f t="shared" si="2"/>
        <v/>
      </c>
      <c r="W10" s="87"/>
      <c r="X10" s="87" t="s">
        <v>53</v>
      </c>
      <c r="Y10" s="88"/>
      <c r="Z10" s="86" t="str">
        <f t="shared" si="3"/>
        <v>●</v>
      </c>
      <c r="AA10" s="87">
        <v>0</v>
      </c>
      <c r="AB10" s="87" t="s">
        <v>53</v>
      </c>
      <c r="AC10" s="88">
        <v>4</v>
      </c>
      <c r="AD10" s="26">
        <f>COUNTIF($B8:$AC10,"△")</f>
        <v>3</v>
      </c>
      <c r="AE10" s="170"/>
      <c r="AF10" s="173"/>
    </row>
    <row r="11" spans="1:32" ht="21" customHeight="1" x14ac:dyDescent="0.15">
      <c r="A11" s="174" t="s">
        <v>65</v>
      </c>
      <c r="B11" s="74" t="str">
        <f t="shared" si="4"/>
        <v>○</v>
      </c>
      <c r="C11" s="75">
        <v>2</v>
      </c>
      <c r="D11" s="75" t="s">
        <v>53</v>
      </c>
      <c r="E11" s="76">
        <v>0</v>
      </c>
      <c r="F11" s="80" t="str">
        <f>IF(ISBLANK(G11),"",(IF(G11=I11,"△",IF(G11&gt;I11,"○","●"))))</f>
        <v>△</v>
      </c>
      <c r="G11" s="75">
        <v>1</v>
      </c>
      <c r="H11" s="75" t="s">
        <v>53</v>
      </c>
      <c r="I11" s="76">
        <v>1</v>
      </c>
      <c r="J11" s="71"/>
      <c r="K11" s="72"/>
      <c r="L11" s="72"/>
      <c r="M11" s="73"/>
      <c r="N11" s="74" t="str">
        <f>IF(ISBLANK(O11),"",(IF(O11=Q11,"△",IF(O11&gt;Q11,"○","●"))))</f>
        <v>○</v>
      </c>
      <c r="O11" s="75">
        <v>4</v>
      </c>
      <c r="P11" s="75" t="s">
        <v>53</v>
      </c>
      <c r="Q11" s="76">
        <v>0</v>
      </c>
      <c r="R11" s="74" t="str">
        <f t="shared" si="1"/>
        <v>○</v>
      </c>
      <c r="S11" s="75">
        <v>4</v>
      </c>
      <c r="T11" s="75" t="s">
        <v>32</v>
      </c>
      <c r="U11" s="76">
        <v>1</v>
      </c>
      <c r="V11" s="74" t="s">
        <v>33</v>
      </c>
      <c r="W11" s="75"/>
      <c r="X11" s="75" t="s">
        <v>32</v>
      </c>
      <c r="Y11" s="76"/>
      <c r="Z11" s="74" t="str">
        <f>IF(ISBLANK(AA11),"",(IF(AA11=AC11,"△",IF(AA11&gt;AC11,"○","●"))))</f>
        <v>●</v>
      </c>
      <c r="AA11" s="75">
        <v>0</v>
      </c>
      <c r="AB11" s="75" t="s">
        <v>32</v>
      </c>
      <c r="AC11" s="76">
        <v>5</v>
      </c>
      <c r="AD11" s="10">
        <f>COUNTIF($B11:$AC13,"○")+COUNTIF($B11:$AC13,"□")</f>
        <v>12</v>
      </c>
      <c r="AE11" s="168">
        <f>IF(ISERROR(AD11/(AD11+AD12)),"",AD11/(AD11+AD12))</f>
        <v>0.75</v>
      </c>
      <c r="AF11" s="171">
        <f>IF(AE11="","結果無し",(RANK(AE11,$AE$5:$AE$25)))</f>
        <v>2</v>
      </c>
    </row>
    <row r="12" spans="1:32" ht="21" customHeight="1" x14ac:dyDescent="0.15">
      <c r="A12" s="175"/>
      <c r="B12" s="80" t="str">
        <f t="shared" si="4"/>
        <v>●</v>
      </c>
      <c r="C12" s="81">
        <v>0</v>
      </c>
      <c r="D12" s="81" t="s">
        <v>32</v>
      </c>
      <c r="E12" s="82">
        <v>2</v>
      </c>
      <c r="F12" s="80" t="str">
        <f>IF(ISBLANK(G12),"",(IF(G12=I12,"△",IF(G12&gt;I12,"○","●"))))</f>
        <v>○</v>
      </c>
      <c r="G12" s="81">
        <v>3</v>
      </c>
      <c r="H12" s="81" t="s">
        <v>150</v>
      </c>
      <c r="I12" s="82">
        <v>2</v>
      </c>
      <c r="J12" s="77"/>
      <c r="K12" s="78"/>
      <c r="L12" s="78"/>
      <c r="M12" s="79"/>
      <c r="N12" s="80" t="str">
        <f>IF(ISBLANK(O12),"",(IF(O12=Q12,"△",IF(O12&gt;Q12,"○","●"))))</f>
        <v>○</v>
      </c>
      <c r="O12" s="81">
        <v>4</v>
      </c>
      <c r="P12" s="81" t="s">
        <v>150</v>
      </c>
      <c r="Q12" s="82">
        <v>2</v>
      </c>
      <c r="R12" s="80" t="str">
        <f t="shared" si="1"/>
        <v>○</v>
      </c>
      <c r="S12" s="81">
        <v>7</v>
      </c>
      <c r="T12" s="81" t="s">
        <v>32</v>
      </c>
      <c r="U12" s="82">
        <v>1</v>
      </c>
      <c r="V12" s="80" t="str">
        <f t="shared" ref="V12:V19" si="5">IF(ISBLANK(W12),"",(IF(W12=Y12,"△",IF(W12&gt;Y12,"○","●"))))</f>
        <v>○</v>
      </c>
      <c r="W12" s="81">
        <v>9</v>
      </c>
      <c r="X12" s="81" t="s">
        <v>32</v>
      </c>
      <c r="Y12" s="82">
        <v>0</v>
      </c>
      <c r="Z12" s="80" t="str">
        <f>IF(ISBLANK(AA12),"",(IF(AA12=AC12,"△",IF(AA12&gt;AC12,"○","●"))))</f>
        <v>●</v>
      </c>
      <c r="AA12" s="81">
        <v>3</v>
      </c>
      <c r="AB12" s="81" t="s">
        <v>32</v>
      </c>
      <c r="AC12" s="82">
        <v>4</v>
      </c>
      <c r="AD12" s="16">
        <f>COUNTIF($B11:$AC13,"●")+COUNTIF($B11:$AC13,"■")</f>
        <v>4</v>
      </c>
      <c r="AE12" s="169"/>
      <c r="AF12" s="172"/>
    </row>
    <row r="13" spans="1:32" ht="21" customHeight="1" x14ac:dyDescent="0.15">
      <c r="A13" s="176"/>
      <c r="B13" s="86" t="str">
        <f t="shared" si="4"/>
        <v/>
      </c>
      <c r="C13" s="87"/>
      <c r="D13" s="87" t="s">
        <v>32</v>
      </c>
      <c r="E13" s="88"/>
      <c r="F13" s="86" t="str">
        <f>IF(ISBLANK(G13),"",(IF(G13=I13,"△",IF(G13&gt;I13,"○","●"))))</f>
        <v>●</v>
      </c>
      <c r="G13" s="87">
        <v>2</v>
      </c>
      <c r="H13" s="87" t="s">
        <v>32</v>
      </c>
      <c r="I13" s="88">
        <v>3</v>
      </c>
      <c r="J13" s="83"/>
      <c r="K13" s="84"/>
      <c r="L13" s="84"/>
      <c r="M13" s="85"/>
      <c r="N13" s="86" t="str">
        <f>IF(ISBLANK(O13),"",(IF(O13=Q13,"△",IF(O13&gt;Q13,"○","●"))))</f>
        <v>○</v>
      </c>
      <c r="O13" s="87">
        <v>9</v>
      </c>
      <c r="P13" s="87" t="s">
        <v>32</v>
      </c>
      <c r="Q13" s="88">
        <v>0</v>
      </c>
      <c r="R13" s="86" t="str">
        <f t="shared" si="1"/>
        <v>○</v>
      </c>
      <c r="S13" s="87">
        <v>4</v>
      </c>
      <c r="T13" s="87" t="s">
        <v>32</v>
      </c>
      <c r="U13" s="88">
        <v>3</v>
      </c>
      <c r="V13" s="86" t="str">
        <f t="shared" si="5"/>
        <v>○</v>
      </c>
      <c r="W13" s="87">
        <v>11</v>
      </c>
      <c r="X13" s="87" t="s">
        <v>32</v>
      </c>
      <c r="Y13" s="88">
        <v>3</v>
      </c>
      <c r="Z13" s="86" t="str">
        <f>IF(ISBLANK(AA13),"",(IF(AA13=AC13,"△",IF(AA13&gt;AC13,"○","●"))))</f>
        <v>○</v>
      </c>
      <c r="AA13" s="87">
        <v>2</v>
      </c>
      <c r="AB13" s="87" t="s">
        <v>32</v>
      </c>
      <c r="AC13" s="88">
        <v>1</v>
      </c>
      <c r="AD13" s="26">
        <f>COUNTIF($B11:$AC13,"△")</f>
        <v>1</v>
      </c>
      <c r="AE13" s="170"/>
      <c r="AF13" s="173"/>
    </row>
    <row r="14" spans="1:32" ht="21" customHeight="1" x14ac:dyDescent="0.15">
      <c r="A14" s="167" t="s">
        <v>95</v>
      </c>
      <c r="B14" s="74" t="str">
        <f t="shared" si="4"/>
        <v>○</v>
      </c>
      <c r="C14" s="75">
        <v>6</v>
      </c>
      <c r="D14" s="75" t="s">
        <v>53</v>
      </c>
      <c r="E14" s="76">
        <v>4</v>
      </c>
      <c r="F14" s="74" t="str">
        <f t="shared" ref="F14:F22" si="6">IF(ISBLANK(G14),"",(IF(G14=I14,"△",IF(G14&gt;I14,"○","●"))))</f>
        <v>○</v>
      </c>
      <c r="G14" s="75">
        <v>3</v>
      </c>
      <c r="H14" s="75" t="s">
        <v>151</v>
      </c>
      <c r="I14" s="76">
        <v>2</v>
      </c>
      <c r="J14" s="74" t="str">
        <f t="shared" ref="J14:J22" si="7">IF(ISBLANK(K14),"",(IF(K14=M14,"△",IF(K14&gt;M14,"○","●"))))</f>
        <v>●</v>
      </c>
      <c r="K14" s="75">
        <v>0</v>
      </c>
      <c r="L14" s="75" t="s">
        <v>146</v>
      </c>
      <c r="M14" s="76">
        <v>4</v>
      </c>
      <c r="N14" s="71"/>
      <c r="O14" s="72"/>
      <c r="P14" s="72"/>
      <c r="Q14" s="73"/>
      <c r="R14" s="74" t="str">
        <f t="shared" si="1"/>
        <v>○</v>
      </c>
      <c r="S14" s="75">
        <v>5</v>
      </c>
      <c r="T14" s="75" t="s">
        <v>32</v>
      </c>
      <c r="U14" s="76">
        <v>1</v>
      </c>
      <c r="V14" s="74" t="str">
        <f t="shared" si="5"/>
        <v>●</v>
      </c>
      <c r="W14" s="75">
        <v>2</v>
      </c>
      <c r="X14" s="75" t="s">
        <v>32</v>
      </c>
      <c r="Y14" s="76">
        <v>3</v>
      </c>
      <c r="Z14" s="74" t="str">
        <f>IF(ISBLANK(AA14),"",(IF(AA14=AC14,"△",IF(AA14&gt;AC14,"○","●"))))</f>
        <v>●</v>
      </c>
      <c r="AA14" s="75">
        <v>3</v>
      </c>
      <c r="AB14" s="75" t="s">
        <v>32</v>
      </c>
      <c r="AC14" s="76">
        <v>10</v>
      </c>
      <c r="AD14" s="10">
        <f>COUNTIF($B14:$AC16,"○")+COUNTIF($B14:$AC16,"□")</f>
        <v>6</v>
      </c>
      <c r="AE14" s="168">
        <f>IF(ISERROR(AD14/(AD14+AD15)),"",AD14/(AD14+AD15))</f>
        <v>0.35294117647058826</v>
      </c>
      <c r="AF14" s="171">
        <f>IF(AE14="","結果無し",(RANK(AE14,$AE$5:$AE$25)))</f>
        <v>5</v>
      </c>
    </row>
    <row r="15" spans="1:32" ht="21" customHeight="1" x14ac:dyDescent="0.15">
      <c r="A15" s="167"/>
      <c r="B15" s="80" t="str">
        <f t="shared" si="4"/>
        <v>●</v>
      </c>
      <c r="C15" s="81">
        <v>2</v>
      </c>
      <c r="D15" s="81" t="s">
        <v>32</v>
      </c>
      <c r="E15" s="82">
        <v>3</v>
      </c>
      <c r="F15" s="80" t="str">
        <f t="shared" si="6"/>
        <v>●</v>
      </c>
      <c r="G15" s="81">
        <v>1</v>
      </c>
      <c r="H15" s="81" t="s">
        <v>32</v>
      </c>
      <c r="I15" s="82">
        <v>5</v>
      </c>
      <c r="J15" s="80" t="str">
        <f t="shared" si="7"/>
        <v>●</v>
      </c>
      <c r="K15" s="81">
        <v>2</v>
      </c>
      <c r="L15" s="81" t="s">
        <v>32</v>
      </c>
      <c r="M15" s="82">
        <v>4</v>
      </c>
      <c r="N15" s="77"/>
      <c r="O15" s="78"/>
      <c r="P15" s="78"/>
      <c r="Q15" s="79"/>
      <c r="R15" s="80" t="str">
        <f t="shared" si="1"/>
        <v>○</v>
      </c>
      <c r="S15" s="81">
        <v>9</v>
      </c>
      <c r="T15" s="81" t="s">
        <v>32</v>
      </c>
      <c r="U15" s="82">
        <v>5</v>
      </c>
      <c r="V15" s="80" t="str">
        <f t="shared" si="5"/>
        <v>△</v>
      </c>
      <c r="W15" s="81">
        <v>3</v>
      </c>
      <c r="X15" s="81" t="s">
        <v>32</v>
      </c>
      <c r="Y15" s="82">
        <v>3</v>
      </c>
      <c r="Z15" s="80" t="str">
        <f t="shared" si="3"/>
        <v>●</v>
      </c>
      <c r="AA15" s="81">
        <v>3</v>
      </c>
      <c r="AB15" s="81" t="s">
        <v>32</v>
      </c>
      <c r="AC15" s="82">
        <v>4</v>
      </c>
      <c r="AD15" s="16">
        <f>COUNTIF($B14:$AC16,"●")+COUNTIF($B14:$AC16,"■")</f>
        <v>11</v>
      </c>
      <c r="AE15" s="169"/>
      <c r="AF15" s="172"/>
    </row>
    <row r="16" spans="1:32" ht="21" customHeight="1" x14ac:dyDescent="0.15">
      <c r="A16" s="167"/>
      <c r="B16" s="86" t="str">
        <f t="shared" si="4"/>
        <v>●</v>
      </c>
      <c r="C16" s="87">
        <v>2</v>
      </c>
      <c r="D16" s="87" t="s">
        <v>32</v>
      </c>
      <c r="E16" s="88">
        <v>4</v>
      </c>
      <c r="F16" s="86" t="s">
        <v>33</v>
      </c>
      <c r="G16" s="87"/>
      <c r="H16" s="87" t="s">
        <v>32</v>
      </c>
      <c r="I16" s="88"/>
      <c r="J16" s="86" t="str">
        <f t="shared" si="7"/>
        <v>●</v>
      </c>
      <c r="K16" s="87">
        <v>0</v>
      </c>
      <c r="L16" s="87" t="s">
        <v>32</v>
      </c>
      <c r="M16" s="88">
        <v>9</v>
      </c>
      <c r="N16" s="83"/>
      <c r="O16" s="84"/>
      <c r="P16" s="84"/>
      <c r="Q16" s="85"/>
      <c r="R16" s="86" t="str">
        <f t="shared" si="1"/>
        <v>●</v>
      </c>
      <c r="S16" s="87">
        <v>0</v>
      </c>
      <c r="T16" s="87" t="s">
        <v>32</v>
      </c>
      <c r="U16" s="88">
        <v>2</v>
      </c>
      <c r="V16" s="86" t="str">
        <f t="shared" si="5"/>
        <v>○</v>
      </c>
      <c r="W16" s="87">
        <v>5</v>
      </c>
      <c r="X16" s="87" t="s">
        <v>32</v>
      </c>
      <c r="Y16" s="88">
        <v>1</v>
      </c>
      <c r="Z16" s="86" t="str">
        <f t="shared" si="3"/>
        <v>●</v>
      </c>
      <c r="AA16" s="87">
        <v>0</v>
      </c>
      <c r="AB16" s="87" t="s">
        <v>32</v>
      </c>
      <c r="AC16" s="88">
        <v>9</v>
      </c>
      <c r="AD16" s="26">
        <f>COUNTIF($B14:$AC16,"△")</f>
        <v>1</v>
      </c>
      <c r="AE16" s="170"/>
      <c r="AF16" s="173"/>
    </row>
    <row r="17" spans="1:32" ht="21" customHeight="1" x14ac:dyDescent="0.15">
      <c r="A17" s="167" t="s">
        <v>35</v>
      </c>
      <c r="B17" s="74" t="str">
        <f t="shared" si="4"/>
        <v>●</v>
      </c>
      <c r="C17" s="75">
        <v>0</v>
      </c>
      <c r="D17" s="75" t="s">
        <v>32</v>
      </c>
      <c r="E17" s="76">
        <v>4</v>
      </c>
      <c r="F17" s="74" t="str">
        <f t="shared" si="6"/>
        <v>△</v>
      </c>
      <c r="G17" s="75">
        <v>5</v>
      </c>
      <c r="H17" s="75" t="s">
        <v>32</v>
      </c>
      <c r="I17" s="76">
        <v>5</v>
      </c>
      <c r="J17" s="74" t="str">
        <f t="shared" si="7"/>
        <v>●</v>
      </c>
      <c r="K17" s="75">
        <v>1</v>
      </c>
      <c r="L17" s="75" t="s">
        <v>32</v>
      </c>
      <c r="M17" s="76">
        <v>4</v>
      </c>
      <c r="N17" s="74" t="str">
        <f t="shared" ref="N17:N22" si="8">IF(ISBLANK(O17),"",(IF(O17=Q17,"△",IF(O17&gt;Q17,"○","●"))))</f>
        <v>●</v>
      </c>
      <c r="O17" s="75">
        <v>1</v>
      </c>
      <c r="P17" s="75" t="s">
        <v>32</v>
      </c>
      <c r="Q17" s="76">
        <v>5</v>
      </c>
      <c r="R17" s="71"/>
      <c r="S17" s="72"/>
      <c r="T17" s="72"/>
      <c r="U17" s="73"/>
      <c r="V17" s="74" t="str">
        <f t="shared" si="5"/>
        <v>○</v>
      </c>
      <c r="W17" s="75">
        <v>7</v>
      </c>
      <c r="X17" s="75" t="s">
        <v>32</v>
      </c>
      <c r="Y17" s="76">
        <v>1</v>
      </c>
      <c r="Z17" s="74" t="str">
        <f t="shared" si="3"/>
        <v>●</v>
      </c>
      <c r="AA17" s="75">
        <v>2</v>
      </c>
      <c r="AB17" s="75" t="s">
        <v>32</v>
      </c>
      <c r="AC17" s="76">
        <v>7</v>
      </c>
      <c r="AD17" s="10">
        <f>COUNTIF($B17:$AC19,"○")+COUNTIF($B17:$AC19,"□")</f>
        <v>3</v>
      </c>
      <c r="AE17" s="168">
        <f>IF(ISERROR(AD17/(AD17+AD18)),"",AD17/(AD17+AD18))</f>
        <v>0.1875</v>
      </c>
      <c r="AF17" s="171">
        <f>IF(AE17="","結果無し",(RANK(AE17,$AE$5:$AE$25)))</f>
        <v>7</v>
      </c>
    </row>
    <row r="18" spans="1:32" ht="21" customHeight="1" x14ac:dyDescent="0.15">
      <c r="A18" s="167"/>
      <c r="B18" s="80" t="str">
        <f t="shared" si="4"/>
        <v>●</v>
      </c>
      <c r="C18" s="81">
        <v>1</v>
      </c>
      <c r="D18" s="81" t="s">
        <v>152</v>
      </c>
      <c r="E18" s="82">
        <v>3</v>
      </c>
      <c r="F18" s="80" t="str">
        <f t="shared" si="6"/>
        <v>●</v>
      </c>
      <c r="G18" s="81">
        <v>1</v>
      </c>
      <c r="H18" s="81" t="s">
        <v>152</v>
      </c>
      <c r="I18" s="82">
        <v>14</v>
      </c>
      <c r="J18" s="80" t="str">
        <f t="shared" si="7"/>
        <v>●</v>
      </c>
      <c r="K18" s="81">
        <v>1</v>
      </c>
      <c r="L18" s="81" t="s">
        <v>152</v>
      </c>
      <c r="M18" s="82">
        <v>7</v>
      </c>
      <c r="N18" s="80" t="str">
        <f t="shared" si="8"/>
        <v>●</v>
      </c>
      <c r="O18" s="81">
        <v>5</v>
      </c>
      <c r="P18" s="81" t="s">
        <v>152</v>
      </c>
      <c r="Q18" s="82">
        <v>9</v>
      </c>
      <c r="R18" s="77"/>
      <c r="S18" s="78"/>
      <c r="T18" s="78"/>
      <c r="U18" s="79"/>
      <c r="V18" s="80" t="s">
        <v>153</v>
      </c>
      <c r="W18" s="81"/>
      <c r="X18" s="81" t="s">
        <v>152</v>
      </c>
      <c r="Y18" s="82"/>
      <c r="Z18" s="80" t="str">
        <f t="shared" si="3"/>
        <v>△</v>
      </c>
      <c r="AA18" s="81">
        <v>1</v>
      </c>
      <c r="AB18" s="81" t="s">
        <v>152</v>
      </c>
      <c r="AC18" s="82">
        <v>1</v>
      </c>
      <c r="AD18" s="16">
        <f>COUNTIF($B17:$AC19,"●")+COUNTIF($B17:$AC19,"■")</f>
        <v>13</v>
      </c>
      <c r="AE18" s="169"/>
      <c r="AF18" s="172"/>
    </row>
    <row r="19" spans="1:32" ht="21" customHeight="1" x14ac:dyDescent="0.15">
      <c r="A19" s="167"/>
      <c r="B19" s="86" t="str">
        <f t="shared" si="4"/>
        <v>●</v>
      </c>
      <c r="C19" s="87">
        <v>2</v>
      </c>
      <c r="D19" s="87" t="s">
        <v>152</v>
      </c>
      <c r="E19" s="88">
        <v>6</v>
      </c>
      <c r="F19" s="86" t="str">
        <f t="shared" si="6"/>
        <v>●</v>
      </c>
      <c r="G19" s="87">
        <v>0</v>
      </c>
      <c r="H19" s="87" t="s">
        <v>152</v>
      </c>
      <c r="I19" s="88">
        <v>5</v>
      </c>
      <c r="J19" s="86" t="str">
        <f t="shared" si="7"/>
        <v>●</v>
      </c>
      <c r="K19" s="87">
        <v>3</v>
      </c>
      <c r="L19" s="87" t="s">
        <v>152</v>
      </c>
      <c r="M19" s="88">
        <v>4</v>
      </c>
      <c r="N19" s="86" t="str">
        <f t="shared" si="8"/>
        <v>○</v>
      </c>
      <c r="O19" s="87">
        <v>2</v>
      </c>
      <c r="P19" s="87" t="s">
        <v>152</v>
      </c>
      <c r="Q19" s="88">
        <v>0</v>
      </c>
      <c r="R19" s="83"/>
      <c r="S19" s="84"/>
      <c r="T19" s="84"/>
      <c r="U19" s="85"/>
      <c r="V19" s="86" t="str">
        <f t="shared" si="5"/>
        <v>●</v>
      </c>
      <c r="W19" s="87">
        <v>4</v>
      </c>
      <c r="X19" s="87" t="s">
        <v>152</v>
      </c>
      <c r="Y19" s="88">
        <v>8</v>
      </c>
      <c r="Z19" s="86" t="str">
        <f t="shared" si="3"/>
        <v>●</v>
      </c>
      <c r="AA19" s="87">
        <v>1</v>
      </c>
      <c r="AB19" s="87" t="s">
        <v>152</v>
      </c>
      <c r="AC19" s="88">
        <v>5</v>
      </c>
      <c r="AD19" s="26">
        <f>COUNTIF($B17:$AC19,"△")</f>
        <v>2</v>
      </c>
      <c r="AE19" s="170"/>
      <c r="AF19" s="173"/>
    </row>
    <row r="20" spans="1:32" ht="21" customHeight="1" x14ac:dyDescent="0.15">
      <c r="A20" s="167" t="s">
        <v>154</v>
      </c>
      <c r="B20" s="74" t="str">
        <f t="shared" si="4"/>
        <v>●</v>
      </c>
      <c r="C20" s="75">
        <v>0</v>
      </c>
      <c r="D20" s="75" t="s">
        <v>152</v>
      </c>
      <c r="E20" s="76">
        <v>1</v>
      </c>
      <c r="F20" s="74" t="str">
        <f t="shared" si="6"/>
        <v>●</v>
      </c>
      <c r="G20" s="75">
        <v>3</v>
      </c>
      <c r="H20" s="75" t="s">
        <v>152</v>
      </c>
      <c r="I20" s="76">
        <v>14</v>
      </c>
      <c r="J20" s="74" t="s">
        <v>155</v>
      </c>
      <c r="K20" s="75"/>
      <c r="L20" s="75" t="s">
        <v>152</v>
      </c>
      <c r="M20" s="76"/>
      <c r="N20" s="74" t="str">
        <f t="shared" si="8"/>
        <v>○</v>
      </c>
      <c r="O20" s="75">
        <v>3</v>
      </c>
      <c r="P20" s="75" t="s">
        <v>152</v>
      </c>
      <c r="Q20" s="76">
        <v>2</v>
      </c>
      <c r="R20" s="74" t="str">
        <f t="shared" ref="R20:R25" si="9">IF(ISBLANK(S20),"",(IF(S20=U20,"△",IF(S20&gt;U20,"○","●"))))</f>
        <v>●</v>
      </c>
      <c r="S20" s="75">
        <v>1</v>
      </c>
      <c r="T20" s="75" t="s">
        <v>32</v>
      </c>
      <c r="U20" s="76">
        <v>7</v>
      </c>
      <c r="V20" s="71"/>
      <c r="W20" s="72"/>
      <c r="X20" s="72"/>
      <c r="Y20" s="73"/>
      <c r="Z20" s="74" t="str">
        <f t="shared" si="3"/>
        <v>●</v>
      </c>
      <c r="AA20" s="75">
        <v>3</v>
      </c>
      <c r="AB20" s="75" t="s">
        <v>32</v>
      </c>
      <c r="AC20" s="76">
        <v>14</v>
      </c>
      <c r="AD20" s="10">
        <f>COUNTIF($B20:$AC22,"○")+COUNTIF($B20:$AC22,"□")</f>
        <v>5</v>
      </c>
      <c r="AE20" s="168">
        <f>IF(ISERROR(AD20/(AD20+AD21)),"",AD20/(AD20+AD21))</f>
        <v>0.3125</v>
      </c>
      <c r="AF20" s="171">
        <f>IF(AE20="","結果無し",(RANK(AE20,$AE$5:$AE$25)))</f>
        <v>6</v>
      </c>
    </row>
    <row r="21" spans="1:32" ht="21" customHeight="1" x14ac:dyDescent="0.15">
      <c r="A21" s="167"/>
      <c r="B21" s="80" t="s">
        <v>156</v>
      </c>
      <c r="C21" s="81"/>
      <c r="D21" s="81" t="s">
        <v>157</v>
      </c>
      <c r="E21" s="82"/>
      <c r="F21" s="80" t="str">
        <f t="shared" si="6"/>
        <v>●</v>
      </c>
      <c r="G21" s="81">
        <v>3</v>
      </c>
      <c r="H21" s="81" t="s">
        <v>157</v>
      </c>
      <c r="I21" s="82">
        <v>5</v>
      </c>
      <c r="J21" s="80" t="str">
        <f t="shared" si="7"/>
        <v>●</v>
      </c>
      <c r="K21" s="81">
        <v>0</v>
      </c>
      <c r="L21" s="81" t="s">
        <v>157</v>
      </c>
      <c r="M21" s="82">
        <v>9</v>
      </c>
      <c r="N21" s="80" t="str">
        <f t="shared" si="8"/>
        <v>△</v>
      </c>
      <c r="O21" s="81">
        <v>3</v>
      </c>
      <c r="P21" s="81" t="s">
        <v>157</v>
      </c>
      <c r="Q21" s="82">
        <v>3</v>
      </c>
      <c r="R21" s="80" t="s">
        <v>158</v>
      </c>
      <c r="S21" s="81"/>
      <c r="T21" s="81" t="s">
        <v>157</v>
      </c>
      <c r="U21" s="82"/>
      <c r="V21" s="77"/>
      <c r="W21" s="78"/>
      <c r="X21" s="78"/>
      <c r="Y21" s="79"/>
      <c r="Z21" s="80" t="str">
        <f t="shared" si="3"/>
        <v>○</v>
      </c>
      <c r="AA21" s="81">
        <v>5</v>
      </c>
      <c r="AB21" s="81" t="s">
        <v>157</v>
      </c>
      <c r="AC21" s="82">
        <v>4</v>
      </c>
      <c r="AD21" s="16">
        <f>COUNTIF($B20:$AC22,"●")+COUNTIF($B20:$AC22,"■")</f>
        <v>11</v>
      </c>
      <c r="AE21" s="169"/>
      <c r="AF21" s="172"/>
    </row>
    <row r="22" spans="1:32" ht="21" customHeight="1" x14ac:dyDescent="0.15">
      <c r="A22" s="167"/>
      <c r="B22" s="86" t="str">
        <f t="shared" si="4"/>
        <v>●</v>
      </c>
      <c r="C22" s="87">
        <v>3</v>
      </c>
      <c r="D22" s="87" t="s">
        <v>157</v>
      </c>
      <c r="E22" s="88">
        <v>4</v>
      </c>
      <c r="F22" s="86" t="str">
        <f t="shared" si="6"/>
        <v/>
      </c>
      <c r="G22" s="87"/>
      <c r="H22" s="87" t="s">
        <v>157</v>
      </c>
      <c r="I22" s="88"/>
      <c r="J22" s="86" t="str">
        <f t="shared" si="7"/>
        <v>●</v>
      </c>
      <c r="K22" s="87">
        <v>3</v>
      </c>
      <c r="L22" s="87" t="s">
        <v>157</v>
      </c>
      <c r="M22" s="88">
        <v>11</v>
      </c>
      <c r="N22" s="86" t="str">
        <f t="shared" si="8"/>
        <v>●</v>
      </c>
      <c r="O22" s="87">
        <v>1</v>
      </c>
      <c r="P22" s="87" t="s">
        <v>157</v>
      </c>
      <c r="Q22" s="88">
        <v>5</v>
      </c>
      <c r="R22" s="86" t="str">
        <f t="shared" si="9"/>
        <v>○</v>
      </c>
      <c r="S22" s="87">
        <v>8</v>
      </c>
      <c r="T22" s="87" t="s">
        <v>157</v>
      </c>
      <c r="U22" s="88">
        <v>4</v>
      </c>
      <c r="V22" s="83"/>
      <c r="W22" s="84"/>
      <c r="X22" s="84"/>
      <c r="Y22" s="85"/>
      <c r="Z22" s="86" t="s">
        <v>156</v>
      </c>
      <c r="AA22" s="87"/>
      <c r="AB22" s="87" t="s">
        <v>157</v>
      </c>
      <c r="AC22" s="88"/>
      <c r="AD22" s="26">
        <f>COUNTIF($B20:$AC22,"△")</f>
        <v>1</v>
      </c>
      <c r="AE22" s="170"/>
      <c r="AF22" s="173"/>
    </row>
    <row r="23" spans="1:32" ht="21" customHeight="1" x14ac:dyDescent="0.15">
      <c r="A23" s="167" t="s">
        <v>159</v>
      </c>
      <c r="B23" s="74" t="str">
        <f t="shared" si="4"/>
        <v>○</v>
      </c>
      <c r="C23" s="75">
        <v>3</v>
      </c>
      <c r="D23" s="75" t="s">
        <v>157</v>
      </c>
      <c r="E23" s="76">
        <v>0</v>
      </c>
      <c r="F23" s="74" t="str">
        <f>IF(ISBLANK(G23),"",(IF(G23=I23,"△",IF(G23&gt;I23,"○","●"))))</f>
        <v>○</v>
      </c>
      <c r="G23" s="75">
        <v>2</v>
      </c>
      <c r="H23" s="75" t="s">
        <v>157</v>
      </c>
      <c r="I23" s="76">
        <v>0</v>
      </c>
      <c r="J23" s="74" t="str">
        <f>IF(ISBLANK(K23),"",(IF(K23=M23,"△",IF(K23&gt;M23,"○","●"))))</f>
        <v>○</v>
      </c>
      <c r="K23" s="75">
        <v>5</v>
      </c>
      <c r="L23" s="75" t="s">
        <v>157</v>
      </c>
      <c r="M23" s="76">
        <v>0</v>
      </c>
      <c r="N23" s="74" t="str">
        <f>IF(ISBLANK(O23),"",(IF(O23=Q23,"△",IF(O23&gt;Q23,"○","●"))))</f>
        <v>○</v>
      </c>
      <c r="O23" s="75">
        <v>10</v>
      </c>
      <c r="P23" s="75" t="s">
        <v>157</v>
      </c>
      <c r="Q23" s="76">
        <v>3</v>
      </c>
      <c r="R23" s="74" t="str">
        <f t="shared" si="9"/>
        <v>○</v>
      </c>
      <c r="S23" s="75">
        <v>7</v>
      </c>
      <c r="T23" s="75" t="s">
        <v>157</v>
      </c>
      <c r="U23" s="76">
        <v>2</v>
      </c>
      <c r="V23" s="74" t="str">
        <f>IF(ISBLANK(W23),"",(IF(W23=Y23,"△",IF(W23&gt;Y23,"○","●"))))</f>
        <v>○</v>
      </c>
      <c r="W23" s="75">
        <v>14</v>
      </c>
      <c r="X23" s="75" t="s">
        <v>157</v>
      </c>
      <c r="Y23" s="76">
        <v>3</v>
      </c>
      <c r="Z23" s="71"/>
      <c r="AA23" s="72"/>
      <c r="AB23" s="72"/>
      <c r="AC23" s="73"/>
      <c r="AD23" s="10">
        <f>COUNTIF($B23:$AC25,"○")+COUNTIF($B23:$AC25,"□")</f>
        <v>12</v>
      </c>
      <c r="AE23" s="168">
        <f>IF(ISERROR(AD23/(AD23+AD24)),"",AD23/(AD23+AD24))</f>
        <v>0.8</v>
      </c>
      <c r="AF23" s="171">
        <f>IF(AE23="","結果無し",(RANK(AE23,$AE$5:$AE$25)))</f>
        <v>1</v>
      </c>
    </row>
    <row r="24" spans="1:32" ht="21" customHeight="1" x14ac:dyDescent="0.15">
      <c r="A24" s="167"/>
      <c r="B24" s="80" t="s">
        <v>160</v>
      </c>
      <c r="C24" s="81"/>
      <c r="D24" s="81" t="s">
        <v>161</v>
      </c>
      <c r="E24" s="82"/>
      <c r="F24" s="80" t="str">
        <f>IF(ISBLANK(G24),"",(IF(G24=I24,"△",IF(G24&gt;I24,"○","●"))))</f>
        <v>△</v>
      </c>
      <c r="G24" s="81">
        <v>1</v>
      </c>
      <c r="H24" s="81" t="s">
        <v>161</v>
      </c>
      <c r="I24" s="82">
        <v>1</v>
      </c>
      <c r="J24" s="80" t="str">
        <f>IF(ISBLANK(K24),"",(IF(K24=M24,"△",IF(K24&gt;M24,"○","●"))))</f>
        <v>○</v>
      </c>
      <c r="K24" s="81">
        <v>4</v>
      </c>
      <c r="L24" s="81" t="s">
        <v>161</v>
      </c>
      <c r="M24" s="82">
        <v>3</v>
      </c>
      <c r="N24" s="80" t="str">
        <f>IF(ISBLANK(O24),"",(IF(O24=Q24,"△",IF(O24&gt;Q24,"○","●"))))</f>
        <v>○</v>
      </c>
      <c r="O24" s="81">
        <v>4</v>
      </c>
      <c r="P24" s="81" t="s">
        <v>161</v>
      </c>
      <c r="Q24" s="82">
        <v>3</v>
      </c>
      <c r="R24" s="80" t="str">
        <f t="shared" si="9"/>
        <v>△</v>
      </c>
      <c r="S24" s="81">
        <v>1</v>
      </c>
      <c r="T24" s="81" t="s">
        <v>161</v>
      </c>
      <c r="U24" s="82">
        <v>1</v>
      </c>
      <c r="V24" s="80" t="str">
        <f>IF(ISBLANK(W24),"",(IF(W24=Y24,"△",IF(W24&gt;Y24,"○","●"))))</f>
        <v>●</v>
      </c>
      <c r="W24" s="81">
        <v>4</v>
      </c>
      <c r="X24" s="81" t="s">
        <v>161</v>
      </c>
      <c r="Y24" s="82">
        <v>5</v>
      </c>
      <c r="Z24" s="77"/>
      <c r="AA24" s="78"/>
      <c r="AB24" s="78"/>
      <c r="AC24" s="79"/>
      <c r="AD24" s="16">
        <f>COUNTIF($B23:$AC25,"●")+COUNTIF($B23:$AC25,"■")</f>
        <v>3</v>
      </c>
      <c r="AE24" s="169"/>
      <c r="AF24" s="172"/>
    </row>
    <row r="25" spans="1:32" ht="21" customHeight="1" x14ac:dyDescent="0.15">
      <c r="A25" s="167"/>
      <c r="B25" s="86" t="str">
        <f t="shared" si="4"/>
        <v>△</v>
      </c>
      <c r="C25" s="87">
        <v>1</v>
      </c>
      <c r="D25" s="87" t="s">
        <v>161</v>
      </c>
      <c r="E25" s="88">
        <v>1</v>
      </c>
      <c r="F25" s="86" t="str">
        <f>IF(ISBLANK(G25),"",(IF(G25=I25,"△",IF(G25&gt;I25,"○","●"))))</f>
        <v>○</v>
      </c>
      <c r="G25" s="87">
        <v>4</v>
      </c>
      <c r="H25" s="87" t="s">
        <v>161</v>
      </c>
      <c r="I25" s="88">
        <v>0</v>
      </c>
      <c r="J25" s="86" t="str">
        <f>IF(ISBLANK(K25),"",(IF(K25=M25,"△",IF(K25&gt;M25,"○","●"))))</f>
        <v>●</v>
      </c>
      <c r="K25" s="87">
        <v>1</v>
      </c>
      <c r="L25" s="87" t="s">
        <v>161</v>
      </c>
      <c r="M25" s="88">
        <v>2</v>
      </c>
      <c r="N25" s="86" t="str">
        <f>IF(ISBLANK(O25),"",(IF(O25=Q25,"△",IF(O25&gt;Q25,"○","●"))))</f>
        <v>○</v>
      </c>
      <c r="O25" s="87">
        <v>9</v>
      </c>
      <c r="P25" s="87" t="s">
        <v>161</v>
      </c>
      <c r="Q25" s="88">
        <v>0</v>
      </c>
      <c r="R25" s="86" t="str">
        <f t="shared" si="9"/>
        <v>○</v>
      </c>
      <c r="S25" s="87">
        <v>5</v>
      </c>
      <c r="T25" s="87" t="s">
        <v>161</v>
      </c>
      <c r="U25" s="88">
        <v>1</v>
      </c>
      <c r="V25" s="86" t="s">
        <v>162</v>
      </c>
      <c r="W25" s="87"/>
      <c r="X25" s="87" t="s">
        <v>161</v>
      </c>
      <c r="Y25" s="88"/>
      <c r="Z25" s="83"/>
      <c r="AA25" s="84"/>
      <c r="AB25" s="84"/>
      <c r="AC25" s="85"/>
      <c r="AD25" s="26">
        <f>COUNTIF($B23:$AC25,"△")</f>
        <v>3</v>
      </c>
      <c r="AE25" s="170"/>
      <c r="AF25" s="173"/>
    </row>
  </sheetData>
  <mergeCells count="31">
    <mergeCell ref="A1:AF1"/>
    <mergeCell ref="A2:AF2"/>
    <mergeCell ref="A3:AF3"/>
    <mergeCell ref="B4:E4"/>
    <mergeCell ref="F4:I4"/>
    <mergeCell ref="J4:M4"/>
    <mergeCell ref="N4:Q4"/>
    <mergeCell ref="R4:U4"/>
    <mergeCell ref="V4:Y4"/>
    <mergeCell ref="Z4:AC4"/>
    <mergeCell ref="A5:A7"/>
    <mergeCell ref="AE5:AE7"/>
    <mergeCell ref="AF5:AF7"/>
    <mergeCell ref="A8:A10"/>
    <mergeCell ref="AE8:AE10"/>
    <mergeCell ref="AF8:AF10"/>
    <mergeCell ref="A11:A13"/>
    <mergeCell ref="AE11:AE13"/>
    <mergeCell ref="AF11:AF13"/>
    <mergeCell ref="A14:A16"/>
    <mergeCell ref="AE14:AE16"/>
    <mergeCell ref="AF14:AF16"/>
    <mergeCell ref="A23:A25"/>
    <mergeCell ref="AE23:AE25"/>
    <mergeCell ref="AF23:AF25"/>
    <mergeCell ref="A17:A19"/>
    <mergeCell ref="AE17:AE19"/>
    <mergeCell ref="AF17:AF19"/>
    <mergeCell ref="A20:A22"/>
    <mergeCell ref="AE20:AE22"/>
    <mergeCell ref="AF20:AF22"/>
  </mergeCells>
  <phoneticPr fontId="2"/>
  <pageMargins left="0.75" right="0.75" top="1" bottom="1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5"/>
  <sheetViews>
    <sheetView workbookViewId="0">
      <selection activeCell="A24" sqref="A24"/>
    </sheetView>
  </sheetViews>
  <sheetFormatPr defaultRowHeight="13.5" x14ac:dyDescent="0.15"/>
  <cols>
    <col min="1" max="1" width="12.625" bestFit="1" customWidth="1"/>
    <col min="2" max="25" width="3.5" customWidth="1"/>
    <col min="28" max="28" width="10" bestFit="1" customWidth="1"/>
  </cols>
  <sheetData>
    <row r="1" spans="1:28" ht="25.5" customHeight="1" x14ac:dyDescent="0.15">
      <c r="A1" s="157" t="s">
        <v>140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28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 ht="21.75" customHeight="1" x14ac:dyDescent="0.15">
      <c r="B4" s="163" t="s">
        <v>121</v>
      </c>
      <c r="C4" s="164"/>
      <c r="D4" s="164"/>
      <c r="E4" s="165"/>
      <c r="F4" s="160" t="s">
        <v>125</v>
      </c>
      <c r="G4" s="161"/>
      <c r="H4" s="161"/>
      <c r="I4" s="162"/>
      <c r="J4" s="177" t="s">
        <v>65</v>
      </c>
      <c r="K4" s="178"/>
      <c r="L4" s="178"/>
      <c r="M4" s="179"/>
      <c r="N4" s="160" t="s">
        <v>58</v>
      </c>
      <c r="O4" s="161"/>
      <c r="P4" s="161"/>
      <c r="Q4" s="162"/>
      <c r="R4" s="160" t="s">
        <v>126</v>
      </c>
      <c r="S4" s="161"/>
      <c r="T4" s="161"/>
      <c r="U4" s="162"/>
      <c r="V4" s="160" t="s">
        <v>127</v>
      </c>
      <c r="W4" s="161"/>
      <c r="X4" s="161"/>
      <c r="Y4" s="162"/>
      <c r="Z4" s="1" t="s">
        <v>30</v>
      </c>
      <c r="AA4" s="1" t="s">
        <v>10</v>
      </c>
      <c r="AB4" s="1" t="s">
        <v>0</v>
      </c>
    </row>
    <row r="5" spans="1:28" ht="21.75" customHeight="1" x14ac:dyDescent="0.15">
      <c r="A5" s="167" t="s">
        <v>128</v>
      </c>
      <c r="B5" s="71"/>
      <c r="C5" s="72"/>
      <c r="D5" s="72"/>
      <c r="E5" s="73"/>
      <c r="F5" s="74" t="str">
        <f>IF(ISBLANK(G5),"",(IF(G5=I5,"△",IF(G5&gt;I5,"○","●"))))</f>
        <v>○</v>
      </c>
      <c r="G5" s="75">
        <v>5</v>
      </c>
      <c r="H5" s="75" t="s">
        <v>129</v>
      </c>
      <c r="I5" s="76">
        <v>2</v>
      </c>
      <c r="J5" s="74" t="str">
        <f t="shared" ref="J5:J10" si="0">IF(ISBLANK(K5),"",(IF(K5=M5,"△",IF(K5&gt;M5,"○","●"))))</f>
        <v>○</v>
      </c>
      <c r="K5" s="75">
        <v>3</v>
      </c>
      <c r="L5" s="75" t="s">
        <v>129</v>
      </c>
      <c r="M5" s="76">
        <v>0</v>
      </c>
      <c r="N5" s="74" t="str">
        <f t="shared" ref="N5:N10" si="1">IF(ISBLANK(O5),"",(IF(O5=Q5,"△",IF(O5&gt;Q5,"○","●"))))</f>
        <v>○</v>
      </c>
      <c r="O5" s="75">
        <v>4</v>
      </c>
      <c r="P5" s="75" t="s">
        <v>129</v>
      </c>
      <c r="Q5" s="76">
        <v>0</v>
      </c>
      <c r="R5" s="74" t="str">
        <f t="shared" ref="R5:R16" si="2">IF(ISBLANK(S5),"",(IF(S5=U5,"△",IF(S5&gt;U5,"○","●"))))</f>
        <v>○</v>
      </c>
      <c r="S5" s="75">
        <v>6</v>
      </c>
      <c r="T5" s="75" t="s">
        <v>129</v>
      </c>
      <c r="U5" s="76">
        <v>3</v>
      </c>
      <c r="V5" s="74" t="str">
        <f t="shared" ref="V5:V16" si="3">IF(ISBLANK(W5),"",(IF(W5=Y5,"△",IF(W5&gt;Y5,"○","●"))))</f>
        <v>○</v>
      </c>
      <c r="W5" s="75">
        <v>2</v>
      </c>
      <c r="X5" s="75" t="s">
        <v>53</v>
      </c>
      <c r="Y5" s="76">
        <v>0</v>
      </c>
      <c r="Z5" s="10">
        <f>COUNTIF($B5:$Y7,"○")+COUNTIF($B5:$Y7,"□")</f>
        <v>10</v>
      </c>
      <c r="AA5" s="168">
        <f>IF(ISERROR(Z5/(Z5+Z6)),"",Z5/(Z5+Z6))</f>
        <v>0.7142857142857143</v>
      </c>
      <c r="AB5" s="171">
        <f>IF(AA5="","結果無し",(RANK(AA5,$AA$5:$AA$22)))</f>
        <v>1</v>
      </c>
    </row>
    <row r="6" spans="1:28" ht="21.75" customHeight="1" x14ac:dyDescent="0.15">
      <c r="A6" s="167"/>
      <c r="B6" s="77"/>
      <c r="C6" s="78"/>
      <c r="D6" s="78"/>
      <c r="E6" s="79"/>
      <c r="F6" s="80" t="str">
        <f>IF(ISBLANK(G6),"",(IF(G6=I6,"△",IF(G6&gt;I6,"○","●"))))</f>
        <v>●</v>
      </c>
      <c r="G6" s="81">
        <v>0</v>
      </c>
      <c r="H6" s="81" t="s">
        <v>130</v>
      </c>
      <c r="I6" s="82">
        <v>2</v>
      </c>
      <c r="J6" s="80" t="str">
        <f t="shared" si="0"/>
        <v>●</v>
      </c>
      <c r="K6" s="81">
        <v>0</v>
      </c>
      <c r="L6" s="81" t="s">
        <v>130</v>
      </c>
      <c r="M6" s="82">
        <v>2</v>
      </c>
      <c r="N6" s="80" t="str">
        <f t="shared" si="1"/>
        <v>●</v>
      </c>
      <c r="O6" s="81">
        <v>1</v>
      </c>
      <c r="P6" s="81" t="s">
        <v>130</v>
      </c>
      <c r="Q6" s="82">
        <v>3</v>
      </c>
      <c r="R6" s="80" t="str">
        <f t="shared" si="2"/>
        <v>○</v>
      </c>
      <c r="S6" s="81">
        <v>9</v>
      </c>
      <c r="T6" s="81" t="s">
        <v>130</v>
      </c>
      <c r="U6" s="82">
        <v>0</v>
      </c>
      <c r="V6" s="80" t="str">
        <f t="shared" si="3"/>
        <v>○</v>
      </c>
      <c r="W6" s="81">
        <v>2</v>
      </c>
      <c r="X6" s="81" t="s">
        <v>130</v>
      </c>
      <c r="Y6" s="82">
        <v>1</v>
      </c>
      <c r="Z6" s="16">
        <f>COUNTIF($B5:$Y7,"●")+COUNTIF($B5:$Y7,"■")</f>
        <v>4</v>
      </c>
      <c r="AA6" s="169"/>
      <c r="AB6" s="172"/>
    </row>
    <row r="7" spans="1:28" ht="21.75" customHeight="1" x14ac:dyDescent="0.15">
      <c r="A7" s="167"/>
      <c r="B7" s="83"/>
      <c r="C7" s="84"/>
      <c r="D7" s="84"/>
      <c r="E7" s="85"/>
      <c r="F7" s="86" t="str">
        <f>IF(ISBLANK(G7),"",(IF(G7=I7,"△",IF(G7&gt;I7,"○","●"))))</f>
        <v>○</v>
      </c>
      <c r="G7" s="87">
        <v>8</v>
      </c>
      <c r="H7" s="87" t="s">
        <v>131</v>
      </c>
      <c r="I7" s="88">
        <v>2</v>
      </c>
      <c r="J7" s="86" t="str">
        <f t="shared" si="0"/>
        <v>●</v>
      </c>
      <c r="K7" s="87">
        <v>0</v>
      </c>
      <c r="L7" s="87" t="s">
        <v>131</v>
      </c>
      <c r="M7" s="88">
        <v>1</v>
      </c>
      <c r="N7" s="86" t="str">
        <f t="shared" si="1"/>
        <v>△</v>
      </c>
      <c r="O7" s="87">
        <v>1</v>
      </c>
      <c r="P7" s="87" t="s">
        <v>131</v>
      </c>
      <c r="Q7" s="88">
        <v>1</v>
      </c>
      <c r="R7" s="86" t="str">
        <f t="shared" si="2"/>
        <v>○</v>
      </c>
      <c r="S7" s="87">
        <v>2</v>
      </c>
      <c r="T7" s="87" t="s">
        <v>131</v>
      </c>
      <c r="U7" s="88">
        <v>1</v>
      </c>
      <c r="V7" s="86" t="str">
        <f t="shared" si="3"/>
        <v>○</v>
      </c>
      <c r="W7" s="87">
        <v>11</v>
      </c>
      <c r="X7" s="87" t="s">
        <v>131</v>
      </c>
      <c r="Y7" s="88">
        <v>2</v>
      </c>
      <c r="Z7" s="26">
        <f>COUNTIF($B5:$Y7,"△")</f>
        <v>1</v>
      </c>
      <c r="AA7" s="170"/>
      <c r="AB7" s="173"/>
    </row>
    <row r="8" spans="1:28" ht="21.75" customHeight="1" x14ac:dyDescent="0.15">
      <c r="A8" s="167" t="s">
        <v>132</v>
      </c>
      <c r="B8" s="74" t="str">
        <f t="shared" ref="B8:B19" si="4">IF(ISBLANK(C8),"",(IF(C8=E8,"△",IF(C8&gt;E8,"○","●"))))</f>
        <v>●</v>
      </c>
      <c r="C8" s="75">
        <v>2</v>
      </c>
      <c r="D8" s="75" t="s">
        <v>130</v>
      </c>
      <c r="E8" s="76">
        <v>5</v>
      </c>
      <c r="F8" s="71"/>
      <c r="G8" s="72"/>
      <c r="H8" s="72"/>
      <c r="I8" s="73"/>
      <c r="J8" s="74" t="str">
        <f t="shared" si="0"/>
        <v>△</v>
      </c>
      <c r="K8" s="75">
        <v>5</v>
      </c>
      <c r="L8" s="75" t="s">
        <v>130</v>
      </c>
      <c r="M8" s="76">
        <v>5</v>
      </c>
      <c r="N8" s="74" t="str">
        <f t="shared" si="1"/>
        <v>○</v>
      </c>
      <c r="O8" s="75">
        <v>5</v>
      </c>
      <c r="P8" s="75" t="s">
        <v>130</v>
      </c>
      <c r="Q8" s="76">
        <v>3</v>
      </c>
      <c r="R8" s="74" t="str">
        <f t="shared" si="2"/>
        <v>○</v>
      </c>
      <c r="S8" s="75">
        <v>2</v>
      </c>
      <c r="T8" s="75" t="s">
        <v>130</v>
      </c>
      <c r="U8" s="76">
        <v>0</v>
      </c>
      <c r="V8" s="74" t="str">
        <f t="shared" si="3"/>
        <v>○</v>
      </c>
      <c r="W8" s="75">
        <v>6</v>
      </c>
      <c r="X8" s="75" t="s">
        <v>130</v>
      </c>
      <c r="Y8" s="76">
        <v>2</v>
      </c>
      <c r="Z8" s="10">
        <f>COUNTIF($B8:$Y10,"○")+COUNTIF($B8:$Y10,"□")</f>
        <v>10</v>
      </c>
      <c r="AA8" s="168">
        <f>IF(ISERROR(Z8/(Z8+Z9)),"",Z8/(Z8+Z9))</f>
        <v>0.7142857142857143</v>
      </c>
      <c r="AB8" s="171">
        <f>IF(AA8="","結果無し",(RANK(AA8,$AA$5:$AA$22)))</f>
        <v>1</v>
      </c>
    </row>
    <row r="9" spans="1:28" ht="21.75" customHeight="1" x14ac:dyDescent="0.15">
      <c r="A9" s="167"/>
      <c r="B9" s="80" t="str">
        <f t="shared" si="4"/>
        <v>○</v>
      </c>
      <c r="C9" s="81">
        <v>2</v>
      </c>
      <c r="D9" s="81" t="s">
        <v>53</v>
      </c>
      <c r="E9" s="82">
        <v>0</v>
      </c>
      <c r="F9" s="77"/>
      <c r="G9" s="78"/>
      <c r="H9" s="78"/>
      <c r="I9" s="79"/>
      <c r="J9" s="80" t="str">
        <f t="shared" si="0"/>
        <v>●</v>
      </c>
      <c r="K9" s="81">
        <v>1</v>
      </c>
      <c r="L9" s="81" t="s">
        <v>53</v>
      </c>
      <c r="M9" s="82">
        <v>3</v>
      </c>
      <c r="N9" s="80" t="str">
        <f t="shared" si="1"/>
        <v>○</v>
      </c>
      <c r="O9" s="81">
        <v>10</v>
      </c>
      <c r="P9" s="81" t="s">
        <v>53</v>
      </c>
      <c r="Q9" s="82">
        <v>5</v>
      </c>
      <c r="R9" s="80" t="str">
        <f t="shared" si="2"/>
        <v>○</v>
      </c>
      <c r="S9" s="81">
        <v>4</v>
      </c>
      <c r="T9" s="81" t="s">
        <v>53</v>
      </c>
      <c r="U9" s="82">
        <v>0</v>
      </c>
      <c r="V9" s="80" t="str">
        <f t="shared" si="3"/>
        <v>○</v>
      </c>
      <c r="W9" s="81">
        <v>6</v>
      </c>
      <c r="X9" s="81" t="s">
        <v>53</v>
      </c>
      <c r="Y9" s="82">
        <v>0</v>
      </c>
      <c r="Z9" s="16">
        <f>COUNTIF($B8:$Y10,"●")+COUNTIF($B8:$Y10,"■")</f>
        <v>4</v>
      </c>
      <c r="AA9" s="169"/>
      <c r="AB9" s="172"/>
    </row>
    <row r="10" spans="1:28" ht="21.75" customHeight="1" x14ac:dyDescent="0.15">
      <c r="A10" s="167"/>
      <c r="B10" s="86" t="str">
        <f t="shared" si="4"/>
        <v>●</v>
      </c>
      <c r="C10" s="87">
        <v>2</v>
      </c>
      <c r="D10" s="87" t="s">
        <v>53</v>
      </c>
      <c r="E10" s="88">
        <v>8</v>
      </c>
      <c r="F10" s="83"/>
      <c r="G10" s="84"/>
      <c r="H10" s="84"/>
      <c r="I10" s="85"/>
      <c r="J10" s="86" t="str">
        <f t="shared" si="0"/>
        <v>○</v>
      </c>
      <c r="K10" s="87">
        <v>8</v>
      </c>
      <c r="L10" s="87" t="s">
        <v>53</v>
      </c>
      <c r="M10" s="88">
        <v>3</v>
      </c>
      <c r="N10" s="86" t="str">
        <f t="shared" si="1"/>
        <v>○</v>
      </c>
      <c r="O10" s="87">
        <v>20</v>
      </c>
      <c r="P10" s="87" t="s">
        <v>53</v>
      </c>
      <c r="Q10" s="88">
        <v>1</v>
      </c>
      <c r="R10" s="86" t="str">
        <f t="shared" si="2"/>
        <v>●</v>
      </c>
      <c r="S10" s="87">
        <v>3</v>
      </c>
      <c r="T10" s="87" t="s">
        <v>53</v>
      </c>
      <c r="U10" s="88">
        <v>4</v>
      </c>
      <c r="V10" s="86" t="str">
        <f t="shared" si="3"/>
        <v>○</v>
      </c>
      <c r="W10" s="87">
        <v>10</v>
      </c>
      <c r="X10" s="87" t="s">
        <v>53</v>
      </c>
      <c r="Y10" s="88">
        <v>2</v>
      </c>
      <c r="Z10" s="26">
        <f>COUNTIF($B8:$Y10,"△")</f>
        <v>1</v>
      </c>
      <c r="AA10" s="170"/>
      <c r="AB10" s="173"/>
    </row>
    <row r="11" spans="1:28" ht="21.75" customHeight="1" x14ac:dyDescent="0.15">
      <c r="A11" s="174" t="s">
        <v>65</v>
      </c>
      <c r="B11" s="74" t="str">
        <f t="shared" si="4"/>
        <v>●</v>
      </c>
      <c r="C11" s="75">
        <v>0</v>
      </c>
      <c r="D11" s="75" t="s">
        <v>53</v>
      </c>
      <c r="E11" s="76">
        <v>3</v>
      </c>
      <c r="F11" s="80" t="str">
        <f>IF(ISBLANK(G11),"",(IF(G11=I11,"△",IF(G11&gt;I11,"○","●"))))</f>
        <v>△</v>
      </c>
      <c r="G11" s="75">
        <v>5</v>
      </c>
      <c r="H11" s="75" t="s">
        <v>53</v>
      </c>
      <c r="I11" s="76">
        <v>5</v>
      </c>
      <c r="J11" s="71"/>
      <c r="K11" s="72"/>
      <c r="L11" s="72"/>
      <c r="M11" s="73"/>
      <c r="N11" s="74" t="str">
        <f>IF(ISBLANK(O11),"",(IF(O11=Q11,"△",IF(O11&gt;Q11,"○","●"))))</f>
        <v>●</v>
      </c>
      <c r="O11" s="75">
        <v>1</v>
      </c>
      <c r="P11" s="75" t="s">
        <v>53</v>
      </c>
      <c r="Q11" s="76">
        <v>2</v>
      </c>
      <c r="R11" s="74" t="str">
        <f t="shared" si="2"/>
        <v>○</v>
      </c>
      <c r="S11" s="75">
        <v>5</v>
      </c>
      <c r="T11" s="75" t="s">
        <v>53</v>
      </c>
      <c r="U11" s="76">
        <v>2</v>
      </c>
      <c r="V11" s="74" t="str">
        <f>IF(ISBLANK(W11),"",(IF(W11=Y11,"△",IF(W11&gt;Y11,"○","●"))))</f>
        <v>○</v>
      </c>
      <c r="W11" s="75">
        <v>6</v>
      </c>
      <c r="X11" s="75" t="s">
        <v>131</v>
      </c>
      <c r="Y11" s="76">
        <v>4</v>
      </c>
      <c r="Z11" s="10">
        <f>COUNTIF($B11:$Y13,"○")+COUNTIF($B11:$Y13,"□")</f>
        <v>8</v>
      </c>
      <c r="AA11" s="168">
        <f>IF(ISERROR(Z11/(Z11+Z12)),"",Z11/(Z11+Z12))</f>
        <v>0.61538461538461542</v>
      </c>
      <c r="AB11" s="171">
        <f>IF(AA11="","結果無し",(RANK(AA11,$AA$5:$AA$22)))</f>
        <v>3</v>
      </c>
    </row>
    <row r="12" spans="1:28" ht="21.75" customHeight="1" x14ac:dyDescent="0.15">
      <c r="A12" s="175"/>
      <c r="B12" s="80" t="str">
        <f t="shared" si="4"/>
        <v>○</v>
      </c>
      <c r="C12" s="81">
        <v>2</v>
      </c>
      <c r="D12" s="81" t="s">
        <v>53</v>
      </c>
      <c r="E12" s="82">
        <v>0</v>
      </c>
      <c r="F12" s="80" t="str">
        <f>IF(ISBLANK(G12),"",(IF(G12=I12,"△",IF(G12&gt;I12,"○","●"))))</f>
        <v>○</v>
      </c>
      <c r="G12" s="81">
        <v>3</v>
      </c>
      <c r="H12" s="81" t="s">
        <v>53</v>
      </c>
      <c r="I12" s="82">
        <v>1</v>
      </c>
      <c r="J12" s="77"/>
      <c r="K12" s="78"/>
      <c r="L12" s="78"/>
      <c r="M12" s="79"/>
      <c r="N12" s="80" t="str">
        <f>IF(ISBLANK(O12),"",(IF(O12=Q12,"△",IF(O12&gt;Q12,"○","●"))))</f>
        <v>●</v>
      </c>
      <c r="O12" s="81">
        <v>1</v>
      </c>
      <c r="P12" s="81" t="s">
        <v>53</v>
      </c>
      <c r="Q12" s="82">
        <v>10</v>
      </c>
      <c r="R12" s="80" t="str">
        <f t="shared" si="2"/>
        <v>○</v>
      </c>
      <c r="S12" s="81">
        <v>3</v>
      </c>
      <c r="T12" s="81" t="s">
        <v>53</v>
      </c>
      <c r="U12" s="82">
        <v>1</v>
      </c>
      <c r="V12" s="80" t="str">
        <f>IF(ISBLANK(W12),"",(IF(W12=Y12,"△",IF(W12&gt;Y12,"○","●"))))</f>
        <v>○</v>
      </c>
      <c r="W12" s="81">
        <v>8</v>
      </c>
      <c r="X12" s="81" t="s">
        <v>53</v>
      </c>
      <c r="Y12" s="82">
        <v>0</v>
      </c>
      <c r="Z12" s="16">
        <f>COUNTIF($B11:$Y13,"●")+COUNTIF($B11:$Y13,"■")</f>
        <v>5</v>
      </c>
      <c r="AA12" s="169"/>
      <c r="AB12" s="172"/>
    </row>
    <row r="13" spans="1:28" ht="21.75" customHeight="1" x14ac:dyDescent="0.15">
      <c r="A13" s="176"/>
      <c r="B13" s="86" t="str">
        <f t="shared" si="4"/>
        <v>○</v>
      </c>
      <c r="C13" s="87">
        <v>1</v>
      </c>
      <c r="D13" s="87" t="s">
        <v>53</v>
      </c>
      <c r="E13" s="88">
        <v>0</v>
      </c>
      <c r="F13" s="86" t="str">
        <f>IF(ISBLANK(G13),"",(IF(G13=I13,"△",IF(G13&gt;I13,"○","●"))))</f>
        <v>●</v>
      </c>
      <c r="G13" s="87">
        <v>3</v>
      </c>
      <c r="H13" s="87" t="s">
        <v>53</v>
      </c>
      <c r="I13" s="88">
        <v>8</v>
      </c>
      <c r="J13" s="83"/>
      <c r="K13" s="84"/>
      <c r="L13" s="84"/>
      <c r="M13" s="85"/>
      <c r="N13" s="86" t="str">
        <f>IF(ISBLANK(O13),"",(IF(O13=Q13,"△",IF(O13&gt;Q13,"○","●"))))</f>
        <v>△</v>
      </c>
      <c r="O13" s="87">
        <v>2</v>
      </c>
      <c r="P13" s="87" t="s">
        <v>53</v>
      </c>
      <c r="Q13" s="88">
        <v>2</v>
      </c>
      <c r="R13" s="86" t="str">
        <f t="shared" si="2"/>
        <v>●</v>
      </c>
      <c r="S13" s="87">
        <v>2</v>
      </c>
      <c r="T13" s="87" t="s">
        <v>53</v>
      </c>
      <c r="U13" s="88">
        <v>4</v>
      </c>
      <c r="V13" s="86" t="str">
        <f>IF(ISBLANK(W13),"",(IF(W13=Y13,"△",IF(W13&gt;Y13,"○","●"))))</f>
        <v>○</v>
      </c>
      <c r="W13" s="87">
        <v>11</v>
      </c>
      <c r="X13" s="87" t="s">
        <v>131</v>
      </c>
      <c r="Y13" s="88">
        <v>2</v>
      </c>
      <c r="Z13" s="26">
        <f>COUNTIF($B11:$Y13,"△")</f>
        <v>2</v>
      </c>
      <c r="AA13" s="170"/>
      <c r="AB13" s="173"/>
    </row>
    <row r="14" spans="1:28" ht="21.75" customHeight="1" x14ac:dyDescent="0.15">
      <c r="A14" s="167" t="s">
        <v>133</v>
      </c>
      <c r="B14" s="74" t="str">
        <f t="shared" si="4"/>
        <v>●</v>
      </c>
      <c r="C14" s="75">
        <v>0</v>
      </c>
      <c r="D14" s="75" t="s">
        <v>131</v>
      </c>
      <c r="E14" s="76">
        <v>4</v>
      </c>
      <c r="F14" s="74" t="str">
        <f t="shared" ref="F14:F22" si="5">IF(ISBLANK(G14),"",(IF(G14=I14,"△",IF(G14&gt;I14,"○","●"))))</f>
        <v>●</v>
      </c>
      <c r="G14" s="75">
        <v>3</v>
      </c>
      <c r="H14" s="75" t="s">
        <v>134</v>
      </c>
      <c r="I14" s="76">
        <v>5</v>
      </c>
      <c r="J14" s="74" t="str">
        <f t="shared" ref="J14:J22" si="6">IF(ISBLANK(K14),"",(IF(K14=M14,"△",IF(K14&gt;M14,"○","●"))))</f>
        <v>○</v>
      </c>
      <c r="K14" s="75">
        <v>2</v>
      </c>
      <c r="L14" s="75" t="s">
        <v>135</v>
      </c>
      <c r="M14" s="76">
        <v>1</v>
      </c>
      <c r="N14" s="71"/>
      <c r="O14" s="72"/>
      <c r="P14" s="72"/>
      <c r="Q14" s="73"/>
      <c r="R14" s="74" t="str">
        <f t="shared" si="2"/>
        <v>●</v>
      </c>
      <c r="S14" s="75">
        <v>0</v>
      </c>
      <c r="T14" s="75" t="s">
        <v>135</v>
      </c>
      <c r="U14" s="76">
        <v>5</v>
      </c>
      <c r="V14" s="74" t="str">
        <f>IF(ISBLANK(W14),"",(IF(W14=Y14,"△",IF(W14&gt;Y14,"○","●"))))</f>
        <v>○</v>
      </c>
      <c r="W14" s="75">
        <v>2</v>
      </c>
      <c r="X14" s="75" t="s">
        <v>135</v>
      </c>
      <c r="Y14" s="76">
        <v>1</v>
      </c>
      <c r="Z14" s="10">
        <f>COUNTIF($B14:$Y16,"○")+COUNTIF($B14:$Y16,"□")</f>
        <v>5</v>
      </c>
      <c r="AA14" s="168">
        <f>IF(ISERROR(Z14/(Z14+Z15)),"",Z14/(Z14+Z15))</f>
        <v>0.38461538461538464</v>
      </c>
      <c r="AB14" s="171">
        <f>IF(AA14="","結果無し",(RANK(AA14,$AA$5:$AA$22)))</f>
        <v>5</v>
      </c>
    </row>
    <row r="15" spans="1:28" ht="21.75" customHeight="1" x14ac:dyDescent="0.15">
      <c r="A15" s="167"/>
      <c r="B15" s="80" t="str">
        <f t="shared" si="4"/>
        <v>○</v>
      </c>
      <c r="C15" s="81">
        <v>3</v>
      </c>
      <c r="D15" s="81" t="s">
        <v>53</v>
      </c>
      <c r="E15" s="82">
        <v>1</v>
      </c>
      <c r="F15" s="80" t="str">
        <f t="shared" si="5"/>
        <v>●</v>
      </c>
      <c r="G15" s="81">
        <v>5</v>
      </c>
      <c r="H15" s="81" t="s">
        <v>53</v>
      </c>
      <c r="I15" s="82">
        <v>10</v>
      </c>
      <c r="J15" s="80" t="str">
        <f t="shared" si="6"/>
        <v>○</v>
      </c>
      <c r="K15" s="81">
        <v>10</v>
      </c>
      <c r="L15" s="81" t="s">
        <v>53</v>
      </c>
      <c r="M15" s="82">
        <v>1</v>
      </c>
      <c r="N15" s="77"/>
      <c r="O15" s="78"/>
      <c r="P15" s="78"/>
      <c r="Q15" s="79"/>
      <c r="R15" s="80" t="str">
        <f t="shared" si="2"/>
        <v>○</v>
      </c>
      <c r="S15" s="81">
        <v>5</v>
      </c>
      <c r="T15" s="81" t="s">
        <v>53</v>
      </c>
      <c r="U15" s="82">
        <v>4</v>
      </c>
      <c r="V15" s="80" t="str">
        <f t="shared" si="3"/>
        <v>●</v>
      </c>
      <c r="W15" s="81">
        <v>2</v>
      </c>
      <c r="X15" s="81" t="s">
        <v>53</v>
      </c>
      <c r="Y15" s="82">
        <v>10</v>
      </c>
      <c r="Z15" s="16">
        <f>COUNTIF($B14:$Y16,"●")+COUNTIF($B14:$Y16,"■")</f>
        <v>8</v>
      </c>
      <c r="AA15" s="169"/>
      <c r="AB15" s="172"/>
    </row>
    <row r="16" spans="1:28" ht="21.75" customHeight="1" x14ac:dyDescent="0.15">
      <c r="A16" s="167"/>
      <c r="B16" s="86" t="str">
        <f t="shared" si="4"/>
        <v>△</v>
      </c>
      <c r="C16" s="87">
        <v>1</v>
      </c>
      <c r="D16" s="87" t="s">
        <v>53</v>
      </c>
      <c r="E16" s="88">
        <v>1</v>
      </c>
      <c r="F16" s="86" t="str">
        <f t="shared" si="5"/>
        <v>●</v>
      </c>
      <c r="G16" s="87">
        <v>1</v>
      </c>
      <c r="H16" s="87" t="s">
        <v>53</v>
      </c>
      <c r="I16" s="88">
        <v>20</v>
      </c>
      <c r="J16" s="86" t="str">
        <f t="shared" si="6"/>
        <v>△</v>
      </c>
      <c r="K16" s="87">
        <v>2</v>
      </c>
      <c r="L16" s="87" t="s">
        <v>53</v>
      </c>
      <c r="M16" s="88">
        <v>2</v>
      </c>
      <c r="N16" s="83"/>
      <c r="O16" s="84"/>
      <c r="P16" s="84"/>
      <c r="Q16" s="85"/>
      <c r="R16" s="86" t="str">
        <f t="shared" si="2"/>
        <v>●</v>
      </c>
      <c r="S16" s="87">
        <v>0</v>
      </c>
      <c r="T16" s="87" t="s">
        <v>53</v>
      </c>
      <c r="U16" s="88">
        <v>4</v>
      </c>
      <c r="V16" s="86" t="str">
        <f t="shared" si="3"/>
        <v>●</v>
      </c>
      <c r="W16" s="87">
        <v>5</v>
      </c>
      <c r="X16" s="87" t="s">
        <v>53</v>
      </c>
      <c r="Y16" s="88">
        <v>6</v>
      </c>
      <c r="Z16" s="26">
        <f>COUNTIF($B14:$Y16,"△")</f>
        <v>2</v>
      </c>
      <c r="AA16" s="170"/>
      <c r="AB16" s="173"/>
    </row>
    <row r="17" spans="1:28" ht="21.75" customHeight="1" x14ac:dyDescent="0.15">
      <c r="A17" s="167" t="s">
        <v>136</v>
      </c>
      <c r="B17" s="74" t="str">
        <f t="shared" si="4"/>
        <v>●</v>
      </c>
      <c r="C17" s="75">
        <v>3</v>
      </c>
      <c r="D17" s="75" t="s">
        <v>53</v>
      </c>
      <c r="E17" s="76">
        <v>6</v>
      </c>
      <c r="F17" s="74" t="str">
        <f t="shared" si="5"/>
        <v>●</v>
      </c>
      <c r="G17" s="75">
        <v>0</v>
      </c>
      <c r="H17" s="75" t="s">
        <v>53</v>
      </c>
      <c r="I17" s="76">
        <v>2</v>
      </c>
      <c r="J17" s="74" t="str">
        <f t="shared" si="6"/>
        <v>●</v>
      </c>
      <c r="K17" s="75">
        <v>2</v>
      </c>
      <c r="L17" s="75" t="s">
        <v>53</v>
      </c>
      <c r="M17" s="76">
        <v>5</v>
      </c>
      <c r="N17" s="74" t="str">
        <f t="shared" ref="N17:N22" si="7">IF(ISBLANK(O17),"",(IF(O17=Q17,"△",IF(O17&gt;Q17,"○","●"))))</f>
        <v>○</v>
      </c>
      <c r="O17" s="75">
        <v>5</v>
      </c>
      <c r="P17" s="75" t="s">
        <v>134</v>
      </c>
      <c r="Q17" s="76">
        <v>0</v>
      </c>
      <c r="R17" s="71"/>
      <c r="S17" s="72"/>
      <c r="T17" s="72"/>
      <c r="U17" s="73"/>
      <c r="V17" s="74" t="str">
        <f>IF(ISBLANK(W17),"",(IF(W17=Y17,"△",IF(W17&gt;Y17,"○","●"))))</f>
        <v>○</v>
      </c>
      <c r="W17" s="75">
        <v>4</v>
      </c>
      <c r="X17" s="75" t="s">
        <v>137</v>
      </c>
      <c r="Y17" s="76">
        <v>0</v>
      </c>
      <c r="Z17" s="10">
        <f>COUNTIF($B17:$Y19,"○")+COUNTIF($B17:$Y19,"□")</f>
        <v>6</v>
      </c>
      <c r="AA17" s="168">
        <f>IF(ISERROR(Z17/(Z17+Z18)),"",Z17/(Z17+Z18))</f>
        <v>0.42857142857142855</v>
      </c>
      <c r="AB17" s="171">
        <f>IF(AA17="","結果無し",(RANK(AA17,$AA$5:$AA$22)))</f>
        <v>4</v>
      </c>
    </row>
    <row r="18" spans="1:28" ht="21.75" customHeight="1" x14ac:dyDescent="0.15">
      <c r="A18" s="167"/>
      <c r="B18" s="80" t="str">
        <f t="shared" si="4"/>
        <v>●</v>
      </c>
      <c r="C18" s="81">
        <v>0</v>
      </c>
      <c r="D18" s="81" t="s">
        <v>104</v>
      </c>
      <c r="E18" s="82">
        <v>9</v>
      </c>
      <c r="F18" s="80" t="str">
        <f t="shared" si="5"/>
        <v>●</v>
      </c>
      <c r="G18" s="81">
        <v>0</v>
      </c>
      <c r="H18" s="81" t="s">
        <v>104</v>
      </c>
      <c r="I18" s="82">
        <v>4</v>
      </c>
      <c r="J18" s="80" t="str">
        <f t="shared" si="6"/>
        <v>●</v>
      </c>
      <c r="K18" s="81">
        <v>1</v>
      </c>
      <c r="L18" s="81" t="s">
        <v>104</v>
      </c>
      <c r="M18" s="82">
        <v>3</v>
      </c>
      <c r="N18" s="80" t="str">
        <f t="shared" si="7"/>
        <v>●</v>
      </c>
      <c r="O18" s="81">
        <v>4</v>
      </c>
      <c r="P18" s="81" t="s">
        <v>104</v>
      </c>
      <c r="Q18" s="82">
        <v>5</v>
      </c>
      <c r="R18" s="77"/>
      <c r="S18" s="78"/>
      <c r="T18" s="78"/>
      <c r="U18" s="79"/>
      <c r="V18" s="80" t="str">
        <f>IF(ISBLANK(W18),"",(IF(W18=Y18,"△",IF(W18&gt;Y18,"○","●"))))</f>
        <v>○</v>
      </c>
      <c r="W18" s="81">
        <v>5</v>
      </c>
      <c r="X18" s="81" t="s">
        <v>104</v>
      </c>
      <c r="Y18" s="82">
        <v>2</v>
      </c>
      <c r="Z18" s="16">
        <f>COUNTIF($B17:$Y19,"●")+COUNTIF($B17:$Y19,"■")</f>
        <v>8</v>
      </c>
      <c r="AA18" s="169"/>
      <c r="AB18" s="172"/>
    </row>
    <row r="19" spans="1:28" ht="21.75" customHeight="1" x14ac:dyDescent="0.15">
      <c r="A19" s="167"/>
      <c r="B19" s="86" t="str">
        <f t="shared" si="4"/>
        <v>●</v>
      </c>
      <c r="C19" s="87">
        <v>1</v>
      </c>
      <c r="D19" s="87" t="s">
        <v>104</v>
      </c>
      <c r="E19" s="88">
        <v>2</v>
      </c>
      <c r="F19" s="86" t="str">
        <f t="shared" si="5"/>
        <v>○</v>
      </c>
      <c r="G19" s="87">
        <v>4</v>
      </c>
      <c r="H19" s="87" t="s">
        <v>104</v>
      </c>
      <c r="I19" s="88">
        <v>3</v>
      </c>
      <c r="J19" s="86" t="str">
        <f t="shared" si="6"/>
        <v>○</v>
      </c>
      <c r="K19" s="87">
        <v>4</v>
      </c>
      <c r="L19" s="87" t="s">
        <v>104</v>
      </c>
      <c r="M19" s="88">
        <v>2</v>
      </c>
      <c r="N19" s="86" t="str">
        <f t="shared" si="7"/>
        <v>○</v>
      </c>
      <c r="O19" s="87">
        <v>4</v>
      </c>
      <c r="P19" s="87" t="s">
        <v>104</v>
      </c>
      <c r="Q19" s="88">
        <v>0</v>
      </c>
      <c r="R19" s="83"/>
      <c r="S19" s="84"/>
      <c r="T19" s="84"/>
      <c r="U19" s="85"/>
      <c r="V19" s="86" t="str">
        <f>IF(ISBLANK(W19),"",(IF(W19=Y19,"△",IF(W19&gt;Y19,"○","●"))))</f>
        <v>△</v>
      </c>
      <c r="W19" s="87">
        <v>4</v>
      </c>
      <c r="X19" s="87" t="s">
        <v>138</v>
      </c>
      <c r="Y19" s="88">
        <v>4</v>
      </c>
      <c r="Z19" s="26">
        <f>COUNTIF($B17:$Y19,"△")</f>
        <v>1</v>
      </c>
      <c r="AA19" s="170"/>
      <c r="AB19" s="173"/>
    </row>
    <row r="20" spans="1:28" ht="21.75" customHeight="1" x14ac:dyDescent="0.15">
      <c r="A20" s="167" t="s">
        <v>139</v>
      </c>
      <c r="B20" s="74" t="str">
        <f>IF(ISBLANK(C20),"",(IF(C20=E20,"△",IF(C20&gt;E20,"○","●"))))</f>
        <v>●</v>
      </c>
      <c r="C20" s="75">
        <v>0</v>
      </c>
      <c r="D20" s="75" t="s">
        <v>138</v>
      </c>
      <c r="E20" s="76">
        <v>2</v>
      </c>
      <c r="F20" s="74" t="str">
        <f t="shared" si="5"/>
        <v>●</v>
      </c>
      <c r="G20" s="75">
        <v>2</v>
      </c>
      <c r="H20" s="75" t="s">
        <v>138</v>
      </c>
      <c r="I20" s="76">
        <v>6</v>
      </c>
      <c r="J20" s="74" t="str">
        <f t="shared" si="6"/>
        <v>●</v>
      </c>
      <c r="K20" s="75">
        <v>4</v>
      </c>
      <c r="L20" s="75" t="s">
        <v>138</v>
      </c>
      <c r="M20" s="76">
        <v>6</v>
      </c>
      <c r="N20" s="74" t="str">
        <f t="shared" si="7"/>
        <v>●</v>
      </c>
      <c r="O20" s="75">
        <v>1</v>
      </c>
      <c r="P20" s="75" t="s">
        <v>138</v>
      </c>
      <c r="Q20" s="76">
        <v>2</v>
      </c>
      <c r="R20" s="74" t="str">
        <f>IF(ISBLANK(S20),"",(IF(S20=U20,"△",IF(S20&gt;U20,"○","●"))))</f>
        <v>●</v>
      </c>
      <c r="S20" s="75">
        <v>0</v>
      </c>
      <c r="T20" s="75" t="s">
        <v>138</v>
      </c>
      <c r="U20" s="76">
        <v>4</v>
      </c>
      <c r="V20" s="71"/>
      <c r="W20" s="72"/>
      <c r="X20" s="72"/>
      <c r="Y20" s="73"/>
      <c r="Z20" s="10">
        <f>COUNTIF($B20:$Y22,"○")+COUNTIF($B20:$Y22,"□")</f>
        <v>2</v>
      </c>
      <c r="AA20" s="168">
        <f>IF(ISERROR(Z20/(Z20+Z21)),"",Z20/(Z20+Z21))</f>
        <v>0.14285714285714285</v>
      </c>
      <c r="AB20" s="171">
        <f>IF(AA20="","結果無し",(RANK(AA20,$AA$5:$AA$22)))</f>
        <v>6</v>
      </c>
    </row>
    <row r="21" spans="1:28" ht="21.75" customHeight="1" x14ac:dyDescent="0.15">
      <c r="A21" s="167"/>
      <c r="B21" s="80" t="str">
        <f>IF(ISBLANK(C21),"",(IF(C21=E21,"△",IF(C21&gt;E21,"○","●"))))</f>
        <v>●</v>
      </c>
      <c r="C21" s="81">
        <v>1</v>
      </c>
      <c r="D21" s="81" t="s">
        <v>53</v>
      </c>
      <c r="E21" s="82">
        <v>2</v>
      </c>
      <c r="F21" s="80" t="str">
        <f t="shared" si="5"/>
        <v>●</v>
      </c>
      <c r="G21" s="81">
        <v>0</v>
      </c>
      <c r="H21" s="81" t="s">
        <v>53</v>
      </c>
      <c r="I21" s="82">
        <v>6</v>
      </c>
      <c r="J21" s="80" t="str">
        <f t="shared" si="6"/>
        <v>●</v>
      </c>
      <c r="K21" s="81">
        <v>0</v>
      </c>
      <c r="L21" s="81" t="s">
        <v>53</v>
      </c>
      <c r="M21" s="82">
        <v>8</v>
      </c>
      <c r="N21" s="80" t="str">
        <f t="shared" si="7"/>
        <v>○</v>
      </c>
      <c r="O21" s="81">
        <v>10</v>
      </c>
      <c r="P21" s="81" t="s">
        <v>53</v>
      </c>
      <c r="Q21" s="82">
        <v>2</v>
      </c>
      <c r="R21" s="80" t="str">
        <f>IF(ISBLANK(S21),"",(IF(S21=U21,"△",IF(S21&gt;U21,"○","●"))))</f>
        <v>●</v>
      </c>
      <c r="S21" s="81">
        <v>2</v>
      </c>
      <c r="T21" s="81" t="s">
        <v>53</v>
      </c>
      <c r="U21" s="82">
        <v>5</v>
      </c>
      <c r="V21" s="77"/>
      <c r="W21" s="78"/>
      <c r="X21" s="78"/>
      <c r="Y21" s="79"/>
      <c r="Z21" s="16">
        <f>COUNTIF($B20:$Y22,"●")+COUNTIF($B20:$Y22,"■")</f>
        <v>12</v>
      </c>
      <c r="AA21" s="169"/>
      <c r="AB21" s="172"/>
    </row>
    <row r="22" spans="1:28" ht="21.75" customHeight="1" x14ac:dyDescent="0.15">
      <c r="A22" s="167"/>
      <c r="B22" s="86" t="str">
        <f>IF(ISBLANK(C22),"",(IF(C22=E22,"△",IF(C22&gt;E22,"○","●"))))</f>
        <v>●</v>
      </c>
      <c r="C22" s="87">
        <v>2</v>
      </c>
      <c r="D22" s="87" t="s">
        <v>53</v>
      </c>
      <c r="E22" s="88">
        <v>11</v>
      </c>
      <c r="F22" s="86" t="str">
        <f t="shared" si="5"/>
        <v>●</v>
      </c>
      <c r="G22" s="87">
        <v>2</v>
      </c>
      <c r="H22" s="87" t="s">
        <v>53</v>
      </c>
      <c r="I22" s="88">
        <v>10</v>
      </c>
      <c r="J22" s="86" t="str">
        <f t="shared" si="6"/>
        <v>●</v>
      </c>
      <c r="K22" s="87">
        <v>2</v>
      </c>
      <c r="L22" s="87" t="s">
        <v>53</v>
      </c>
      <c r="M22" s="88">
        <v>11</v>
      </c>
      <c r="N22" s="86" t="str">
        <f t="shared" si="7"/>
        <v>○</v>
      </c>
      <c r="O22" s="87">
        <v>6</v>
      </c>
      <c r="P22" s="87" t="s">
        <v>53</v>
      </c>
      <c r="Q22" s="88">
        <v>5</v>
      </c>
      <c r="R22" s="86" t="str">
        <f>IF(ISBLANK(S22),"",(IF(S22=U22,"△",IF(S22&gt;U22,"○","●"))))</f>
        <v>△</v>
      </c>
      <c r="S22" s="87">
        <v>4</v>
      </c>
      <c r="T22" s="87" t="s">
        <v>53</v>
      </c>
      <c r="U22" s="88">
        <v>4</v>
      </c>
      <c r="V22" s="83"/>
      <c r="W22" s="84"/>
      <c r="X22" s="84"/>
      <c r="Y22" s="85"/>
      <c r="Z22" s="26">
        <f>COUNTIF($B20:$Y22,"△")</f>
        <v>1</v>
      </c>
      <c r="AA22" s="170"/>
      <c r="AB22" s="173"/>
    </row>
    <row r="23" spans="1:28" ht="17.25" customHeight="1" x14ac:dyDescent="0.15">
      <c r="A23" t="s">
        <v>141</v>
      </c>
    </row>
    <row r="24" spans="1:28" ht="17.25" customHeight="1" x14ac:dyDescent="0.15"/>
    <row r="25" spans="1:28" ht="17.25" customHeight="1" x14ac:dyDescent="0.15"/>
  </sheetData>
  <mergeCells count="27">
    <mergeCell ref="A1:AB1"/>
    <mergeCell ref="A2:AB2"/>
    <mergeCell ref="A3:AB3"/>
    <mergeCell ref="B4:E4"/>
    <mergeCell ref="F4:I4"/>
    <mergeCell ref="J4:M4"/>
    <mergeCell ref="N4:Q4"/>
    <mergeCell ref="R4:U4"/>
    <mergeCell ref="V4:Y4"/>
    <mergeCell ref="A5:A7"/>
    <mergeCell ref="AA5:AA7"/>
    <mergeCell ref="AB5:AB7"/>
    <mergeCell ref="A8:A10"/>
    <mergeCell ref="AA8:AA10"/>
    <mergeCell ref="AB8:AB10"/>
    <mergeCell ref="A11:A13"/>
    <mergeCell ref="AA11:AA13"/>
    <mergeCell ref="AB11:AB13"/>
    <mergeCell ref="A14:A16"/>
    <mergeCell ref="AA14:AA16"/>
    <mergeCell ref="AB14:AB16"/>
    <mergeCell ref="A17:A19"/>
    <mergeCell ref="AA17:AA19"/>
    <mergeCell ref="AB17:AB19"/>
    <mergeCell ref="A20:A22"/>
    <mergeCell ref="AA20:AA22"/>
    <mergeCell ref="AB20:AB22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24"/>
  <sheetViews>
    <sheetView workbookViewId="0">
      <selection activeCell="J3" sqref="J3:M3"/>
    </sheetView>
  </sheetViews>
  <sheetFormatPr defaultRowHeight="13.5" x14ac:dyDescent="0.15"/>
  <cols>
    <col min="1" max="1" width="12.625" bestFit="1" customWidth="1"/>
    <col min="2" max="2" width="3.375" customWidth="1"/>
    <col min="3" max="3" width="2.5" bestFit="1" customWidth="1"/>
    <col min="4" max="4" width="3.375" customWidth="1"/>
    <col min="5" max="5" width="3.5" bestFit="1" customWidth="1"/>
    <col min="6" max="6" width="3.375" customWidth="1"/>
    <col min="7" max="7" width="2.5" bestFit="1" customWidth="1"/>
    <col min="8" max="8" width="3.375" customWidth="1"/>
    <col min="9" max="9" width="3.5" bestFit="1" customWidth="1"/>
    <col min="10" max="10" width="3.375" customWidth="1"/>
    <col min="11" max="11" width="2.5" bestFit="1" customWidth="1"/>
    <col min="12" max="12" width="3.375" customWidth="1"/>
    <col min="13" max="13" width="3.5" bestFit="1" customWidth="1"/>
    <col min="14" max="14" width="3.375" customWidth="1"/>
    <col min="15" max="15" width="2.5" bestFit="1" customWidth="1"/>
    <col min="16" max="16" width="3.375" customWidth="1"/>
    <col min="17" max="17" width="3.5" bestFit="1" customWidth="1"/>
    <col min="18" max="18" width="3.375" customWidth="1"/>
    <col min="19" max="19" width="2.5" bestFit="1" customWidth="1"/>
    <col min="20" max="20" width="3.375" customWidth="1"/>
    <col min="21" max="21" width="2.5" bestFit="1" customWidth="1"/>
    <col min="22" max="22" width="3.375" customWidth="1"/>
    <col min="23" max="23" width="3.5" bestFit="1" customWidth="1"/>
    <col min="24" max="24" width="3.375" customWidth="1"/>
    <col min="25" max="25" width="2.5" bestFit="1" customWidth="1"/>
    <col min="26" max="26" width="3.375" customWidth="1"/>
    <col min="27" max="27" width="3.5" bestFit="1" customWidth="1"/>
    <col min="28" max="28" width="3.375" customWidth="1"/>
    <col min="29" max="29" width="2.5" bestFit="1" customWidth="1"/>
    <col min="30" max="31" width="7.875" customWidth="1"/>
  </cols>
  <sheetData>
    <row r="1" spans="1:32" ht="25.5" customHeight="1" x14ac:dyDescent="0.15">
      <c r="A1" s="157" t="s">
        <v>19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</row>
    <row r="2" spans="1:32" ht="25.5" customHeight="1" x14ac:dyDescent="0.15">
      <c r="A2" s="183" t="s">
        <v>20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2" ht="18.75" customHeight="1" x14ac:dyDescent="0.15">
      <c r="A3" s="2" t="s">
        <v>1</v>
      </c>
      <c r="B3" s="163" t="s">
        <v>2</v>
      </c>
      <c r="C3" s="164"/>
      <c r="D3" s="164"/>
      <c r="E3" s="165"/>
      <c r="F3" s="160" t="s">
        <v>3</v>
      </c>
      <c r="G3" s="161"/>
      <c r="H3" s="161"/>
      <c r="I3" s="162"/>
      <c r="J3" s="177" t="s">
        <v>4</v>
      </c>
      <c r="K3" s="178"/>
      <c r="L3" s="178"/>
      <c r="M3" s="179"/>
      <c r="N3" s="160" t="s">
        <v>5</v>
      </c>
      <c r="O3" s="161"/>
      <c r="P3" s="161"/>
      <c r="Q3" s="162"/>
      <c r="R3" s="160" t="s">
        <v>6</v>
      </c>
      <c r="S3" s="161"/>
      <c r="T3" s="161"/>
      <c r="U3" s="162"/>
      <c r="V3" s="160" t="s">
        <v>7</v>
      </c>
      <c r="W3" s="161"/>
      <c r="X3" s="161"/>
      <c r="Y3" s="162"/>
      <c r="Z3" s="160" t="s">
        <v>8</v>
      </c>
      <c r="AA3" s="161"/>
      <c r="AB3" s="161"/>
      <c r="AC3" s="162"/>
      <c r="AD3" s="1" t="s">
        <v>9</v>
      </c>
      <c r="AE3" s="1" t="s">
        <v>10</v>
      </c>
      <c r="AF3" s="1" t="s">
        <v>0</v>
      </c>
    </row>
    <row r="4" spans="1:32" ht="18.75" customHeight="1" x14ac:dyDescent="0.15">
      <c r="A4" s="167" t="s">
        <v>2</v>
      </c>
      <c r="B4" s="3"/>
      <c r="C4" s="4"/>
      <c r="D4" s="4"/>
      <c r="E4" s="5"/>
      <c r="F4" s="6" t="str">
        <f>IF(ISBLANK(G4),"",(IF(G4=I4,"△",IF(G4&gt;I4,"○","●"))))</f>
        <v>○</v>
      </c>
      <c r="G4" s="7">
        <v>5</v>
      </c>
      <c r="H4" s="7" t="s">
        <v>11</v>
      </c>
      <c r="I4" s="8">
        <v>4</v>
      </c>
      <c r="J4" s="6" t="str">
        <f t="shared" ref="J4:J9" si="0">IF(ISBLANK(K4),"",(IF(K4=M4,"△",IF(K4&gt;M4,"○","●"))))</f>
        <v>○</v>
      </c>
      <c r="K4" s="7">
        <v>5</v>
      </c>
      <c r="L4" s="7" t="s">
        <v>11</v>
      </c>
      <c r="M4" s="8">
        <v>2</v>
      </c>
      <c r="N4" s="6" t="str">
        <f t="shared" ref="N4:N12" si="1">IF(ISBLANK(O4),"",(IF(O4=Q4,"△",IF(O4&gt;Q4,"○","●"))))</f>
        <v>○</v>
      </c>
      <c r="O4" s="7">
        <v>3</v>
      </c>
      <c r="P4" s="7" t="s">
        <v>11</v>
      </c>
      <c r="Q4" s="8">
        <v>0</v>
      </c>
      <c r="R4" s="9" t="str">
        <f>IF(ISBLANK(S4),"",(IF(S4=U4,"△",IF(S4&gt;U4,"○","●"))))</f>
        <v>●</v>
      </c>
      <c r="S4" s="7">
        <v>0</v>
      </c>
      <c r="T4" s="7" t="s">
        <v>11</v>
      </c>
      <c r="U4" s="8">
        <v>1</v>
      </c>
      <c r="V4" s="9" t="s">
        <v>12</v>
      </c>
      <c r="W4" s="7"/>
      <c r="X4" s="7" t="s">
        <v>11</v>
      </c>
      <c r="Y4" s="8"/>
      <c r="Z4" s="6" t="str">
        <f>IF(ISBLANK(AA4),"",(IF(AA4=AC4,"△",IF(AA4&gt;AC4,"○","●"))))</f>
        <v>○</v>
      </c>
      <c r="AA4" s="7">
        <v>10</v>
      </c>
      <c r="AB4" s="7" t="s">
        <v>11</v>
      </c>
      <c r="AC4" s="8">
        <v>1</v>
      </c>
      <c r="AD4" s="10">
        <f>COUNTIF($B4:$AC6,"○")+COUNTIF($B4:$AC6,"□")</f>
        <v>15</v>
      </c>
      <c r="AE4" s="168">
        <f>IF(ISERROR(AD4/(AD4+AD5)),"",AD4/(AD4+AD5))</f>
        <v>0.83333333333333337</v>
      </c>
      <c r="AF4" s="171">
        <f>IF(AE4="","結果無し",(RANK(AE4,$AE$4:$AE$24)))</f>
        <v>1</v>
      </c>
    </row>
    <row r="5" spans="1:32" ht="18.75" customHeight="1" x14ac:dyDescent="0.15">
      <c r="A5" s="167"/>
      <c r="B5" s="11"/>
      <c r="C5" s="12"/>
      <c r="D5" s="12"/>
      <c r="E5" s="13"/>
      <c r="F5" s="9" t="str">
        <f>IF(ISBLANK(G5),"",(IF(G5=I5,"△",IF(G5&gt;I5,"○","●"))))</f>
        <v>○</v>
      </c>
      <c r="G5" s="14">
        <v>6</v>
      </c>
      <c r="H5" s="14" t="s">
        <v>11</v>
      </c>
      <c r="I5" s="15">
        <v>2</v>
      </c>
      <c r="J5" s="9" t="str">
        <f t="shared" si="0"/>
        <v>○</v>
      </c>
      <c r="K5" s="14">
        <v>3</v>
      </c>
      <c r="L5" s="14" t="s">
        <v>11</v>
      </c>
      <c r="M5" s="15">
        <v>2</v>
      </c>
      <c r="N5" s="9" t="str">
        <f t="shared" si="1"/>
        <v>●</v>
      </c>
      <c r="O5" s="14">
        <v>2</v>
      </c>
      <c r="P5" s="14" t="s">
        <v>11</v>
      </c>
      <c r="Q5" s="15">
        <v>5</v>
      </c>
      <c r="R5" s="9" t="str">
        <f>IF(ISBLANK(S5),"",(IF(S5=U5,"△",IF(S5&gt;U5,"○","●"))))</f>
        <v>○</v>
      </c>
      <c r="S5" s="14">
        <v>8</v>
      </c>
      <c r="T5" s="14" t="s">
        <v>11</v>
      </c>
      <c r="U5" s="15">
        <v>5</v>
      </c>
      <c r="V5" s="9" t="str">
        <f>IF(ISBLANK(W5),"",(IF(W5=Y5,"△",IF(W5&gt;Y5,"○","●"))))</f>
        <v>○</v>
      </c>
      <c r="W5" s="14">
        <v>6</v>
      </c>
      <c r="X5" s="14" t="s">
        <v>11</v>
      </c>
      <c r="Y5" s="15">
        <v>3</v>
      </c>
      <c r="Z5" s="9" t="str">
        <f>IF(ISBLANK(AA5),"",(IF(AA5=AC5,"△",IF(AA5&gt;AC5,"○","●"))))</f>
        <v>○</v>
      </c>
      <c r="AA5" s="14">
        <v>12</v>
      </c>
      <c r="AB5" s="14" t="s">
        <v>11</v>
      </c>
      <c r="AC5" s="15">
        <v>1</v>
      </c>
      <c r="AD5" s="16">
        <f>COUNTIF($B4:$AC6,"●")+COUNTIF($B4:$AC6,"■")</f>
        <v>3</v>
      </c>
      <c r="AE5" s="169"/>
      <c r="AF5" s="172"/>
    </row>
    <row r="6" spans="1:32" ht="18.75" customHeight="1" x14ac:dyDescent="0.15">
      <c r="A6" s="167"/>
      <c r="B6" s="17"/>
      <c r="C6" s="18"/>
      <c r="D6" s="18"/>
      <c r="E6" s="19"/>
      <c r="F6" s="20" t="str">
        <f>IF(ISBLANK(G6),"",(IF(G6=I6,"△",IF(G6&gt;I6,"○","●"))))</f>
        <v>○</v>
      </c>
      <c r="G6" s="21">
        <v>1</v>
      </c>
      <c r="H6" s="21" t="s">
        <v>11</v>
      </c>
      <c r="I6" s="22">
        <v>0</v>
      </c>
      <c r="J6" s="20" t="str">
        <f t="shared" si="0"/>
        <v>●</v>
      </c>
      <c r="K6" s="21">
        <v>0</v>
      </c>
      <c r="L6" s="21" t="s">
        <v>11</v>
      </c>
      <c r="M6" s="22">
        <v>7</v>
      </c>
      <c r="N6" s="20" t="str">
        <f t="shared" si="1"/>
        <v>○</v>
      </c>
      <c r="O6" s="21">
        <v>4</v>
      </c>
      <c r="P6" s="21" t="s">
        <v>11</v>
      </c>
      <c r="Q6" s="22">
        <v>1</v>
      </c>
      <c r="R6" s="20" t="str">
        <f>IF(ISBLANK(S6),"",(IF(S6=U6,"△",IF(S6&gt;U6,"○","●"))))</f>
        <v>○</v>
      </c>
      <c r="S6" s="21">
        <v>6</v>
      </c>
      <c r="T6" s="21" t="s">
        <v>11</v>
      </c>
      <c r="U6" s="22">
        <v>1</v>
      </c>
      <c r="V6" s="23" t="s">
        <v>12</v>
      </c>
      <c r="W6" s="24"/>
      <c r="X6" s="24" t="s">
        <v>11</v>
      </c>
      <c r="Y6" s="25"/>
      <c r="Z6" s="20" t="str">
        <f>IF(ISBLANK(AA6),"",(IF(AA6=AC6,"△",IF(AA6&gt;AC6,"○","●"))))</f>
        <v>○</v>
      </c>
      <c r="AA6" s="21">
        <v>14</v>
      </c>
      <c r="AB6" s="21" t="s">
        <v>11</v>
      </c>
      <c r="AC6" s="22">
        <v>1</v>
      </c>
      <c r="AD6" s="26">
        <f>COUNTIF($B4:$AC6,"△")</f>
        <v>0</v>
      </c>
      <c r="AE6" s="170"/>
      <c r="AF6" s="173"/>
    </row>
    <row r="7" spans="1:32" ht="18.75" customHeight="1" x14ac:dyDescent="0.15">
      <c r="A7" s="167" t="s">
        <v>13</v>
      </c>
      <c r="B7" s="9" t="str">
        <f t="shared" ref="B7:B15" si="2">IF(ISBLANK(C7),"",(IF(C7=E7,"△",IF(C7&gt;E7,"○","●"))))</f>
        <v>●</v>
      </c>
      <c r="C7" s="7">
        <v>4</v>
      </c>
      <c r="D7" s="7" t="s">
        <v>11</v>
      </c>
      <c r="E7" s="8">
        <v>5</v>
      </c>
      <c r="F7" s="3"/>
      <c r="G7" s="4"/>
      <c r="H7" s="4"/>
      <c r="I7" s="5"/>
      <c r="J7" s="6" t="str">
        <f t="shared" si="0"/>
        <v>△</v>
      </c>
      <c r="K7" s="7">
        <v>6</v>
      </c>
      <c r="L7" s="7" t="s">
        <v>11</v>
      </c>
      <c r="M7" s="8">
        <v>6</v>
      </c>
      <c r="N7" s="6" t="str">
        <f t="shared" si="1"/>
        <v>●</v>
      </c>
      <c r="O7" s="7">
        <v>1</v>
      </c>
      <c r="P7" s="7" t="s">
        <v>11</v>
      </c>
      <c r="Q7" s="8">
        <v>3</v>
      </c>
      <c r="R7" s="6" t="str">
        <f t="shared" ref="R7:R15" si="3">IF(ISBLANK(S7),"",(IF(S7=U7,"△",IF(S7&gt;U7,"○","●"))))</f>
        <v>○</v>
      </c>
      <c r="S7" s="7">
        <v>2</v>
      </c>
      <c r="T7" s="7" t="s">
        <v>11</v>
      </c>
      <c r="U7" s="8">
        <v>1</v>
      </c>
      <c r="V7" s="6" t="s">
        <v>14</v>
      </c>
      <c r="W7" s="27">
        <v>6</v>
      </c>
      <c r="X7" s="27" t="s">
        <v>11</v>
      </c>
      <c r="Y7" s="28">
        <v>6</v>
      </c>
      <c r="Z7" s="6" t="str">
        <f t="shared" ref="Z7:Z15" si="4">IF(ISBLANK(AA7),"",(IF(AA7=AC7,"△",IF(AA7&gt;AC7,"○","●"))))</f>
        <v>△</v>
      </c>
      <c r="AA7" s="7">
        <v>2</v>
      </c>
      <c r="AB7" s="7" t="s">
        <v>11</v>
      </c>
      <c r="AC7" s="8">
        <v>2</v>
      </c>
      <c r="AD7" s="10">
        <f>COUNTIF($B7:$AC9,"○")+COUNTIF($B7:$AC9,"□")</f>
        <v>10</v>
      </c>
      <c r="AE7" s="168">
        <f>IF(ISERROR(AD7/(AD7+AD8)),"",AD7/(AD7+AD8))</f>
        <v>0.66666666666666663</v>
      </c>
      <c r="AF7" s="171">
        <f>IF(AE7="","結果無し",(RANK(AE7,$AE$4:$AE$24)))</f>
        <v>2</v>
      </c>
    </row>
    <row r="8" spans="1:32" ht="18.75" customHeight="1" x14ac:dyDescent="0.15">
      <c r="A8" s="167"/>
      <c r="B8" s="9" t="str">
        <f t="shared" si="2"/>
        <v>●</v>
      </c>
      <c r="C8" s="14">
        <v>2</v>
      </c>
      <c r="D8" s="14" t="s">
        <v>11</v>
      </c>
      <c r="E8" s="15">
        <v>6</v>
      </c>
      <c r="F8" s="11"/>
      <c r="G8" s="12"/>
      <c r="H8" s="12"/>
      <c r="I8" s="13"/>
      <c r="J8" s="9" t="str">
        <f t="shared" si="0"/>
        <v>○</v>
      </c>
      <c r="K8" s="14">
        <v>7</v>
      </c>
      <c r="L8" s="14" t="s">
        <v>11</v>
      </c>
      <c r="M8" s="15">
        <v>3</v>
      </c>
      <c r="N8" s="9" t="str">
        <f t="shared" si="1"/>
        <v>●</v>
      </c>
      <c r="O8" s="14">
        <v>5</v>
      </c>
      <c r="P8" s="14" t="s">
        <v>11</v>
      </c>
      <c r="Q8" s="15">
        <v>7</v>
      </c>
      <c r="R8" s="9" t="str">
        <f t="shared" si="3"/>
        <v>○</v>
      </c>
      <c r="S8" s="14">
        <v>3</v>
      </c>
      <c r="T8" s="14" t="s">
        <v>11</v>
      </c>
      <c r="U8" s="15">
        <v>2</v>
      </c>
      <c r="V8" s="9" t="s">
        <v>12</v>
      </c>
      <c r="W8" s="24"/>
      <c r="X8" s="24" t="s">
        <v>11</v>
      </c>
      <c r="Y8" s="25"/>
      <c r="Z8" s="9" t="str">
        <f t="shared" si="4"/>
        <v>○</v>
      </c>
      <c r="AA8" s="14">
        <v>15</v>
      </c>
      <c r="AB8" s="14" t="s">
        <v>11</v>
      </c>
      <c r="AC8" s="15">
        <v>2</v>
      </c>
      <c r="AD8" s="16">
        <f>COUNTIF($B7:$AC9,"●")+COUNTIF($B7:$AC9,"■")</f>
        <v>5</v>
      </c>
      <c r="AE8" s="169"/>
      <c r="AF8" s="172"/>
    </row>
    <row r="9" spans="1:32" ht="18.75" customHeight="1" x14ac:dyDescent="0.15">
      <c r="A9" s="167"/>
      <c r="B9" s="9" t="str">
        <f t="shared" si="2"/>
        <v>●</v>
      </c>
      <c r="C9" s="21">
        <v>0</v>
      </c>
      <c r="D9" s="21" t="s">
        <v>11</v>
      </c>
      <c r="E9" s="22">
        <v>1</v>
      </c>
      <c r="F9" s="17"/>
      <c r="G9" s="18"/>
      <c r="H9" s="18"/>
      <c r="I9" s="19"/>
      <c r="J9" s="20" t="str">
        <f t="shared" si="0"/>
        <v>○</v>
      </c>
      <c r="K9" s="21">
        <v>8</v>
      </c>
      <c r="L9" s="21" t="s">
        <v>11</v>
      </c>
      <c r="M9" s="22">
        <v>0</v>
      </c>
      <c r="N9" s="20" t="str">
        <f t="shared" si="1"/>
        <v>○</v>
      </c>
      <c r="O9" s="21">
        <v>1</v>
      </c>
      <c r="P9" s="21" t="s">
        <v>11</v>
      </c>
      <c r="Q9" s="22">
        <v>0</v>
      </c>
      <c r="R9" s="20" t="str">
        <f t="shared" si="3"/>
        <v>○</v>
      </c>
      <c r="S9" s="21">
        <v>2</v>
      </c>
      <c r="T9" s="21" t="s">
        <v>11</v>
      </c>
      <c r="U9" s="22">
        <v>1</v>
      </c>
      <c r="V9" s="20" t="str">
        <f t="shared" ref="V9:V15" si="5">IF(ISBLANK(W9),"",(IF(W9=Y9,"△",IF(W9&gt;Y9,"○","●"))))</f>
        <v>○</v>
      </c>
      <c r="W9" s="21">
        <v>9</v>
      </c>
      <c r="X9" s="21" t="s">
        <v>11</v>
      </c>
      <c r="Y9" s="22">
        <v>5</v>
      </c>
      <c r="Z9" s="20" t="str">
        <f t="shared" si="4"/>
        <v>○</v>
      </c>
      <c r="AA9" s="21">
        <v>5</v>
      </c>
      <c r="AB9" s="21" t="s">
        <v>11</v>
      </c>
      <c r="AC9" s="22">
        <v>3</v>
      </c>
      <c r="AD9" s="26">
        <f>COUNTIF($B7:$AC9,"△")</f>
        <v>3</v>
      </c>
      <c r="AE9" s="170"/>
      <c r="AF9" s="173"/>
    </row>
    <row r="10" spans="1:32" ht="18.75" customHeight="1" x14ac:dyDescent="0.15">
      <c r="A10" s="174" t="s">
        <v>4</v>
      </c>
      <c r="B10" s="6" t="str">
        <f>IF(ISBLANK(C10),"",(IF(C10=E10,"△",IF(C10&gt;E10,"○","●"))))</f>
        <v>●</v>
      </c>
      <c r="C10" s="7">
        <v>2</v>
      </c>
      <c r="D10" s="7" t="s">
        <v>11</v>
      </c>
      <c r="E10" s="8">
        <v>5</v>
      </c>
      <c r="F10" s="6" t="str">
        <f t="shared" ref="F10:F18" si="6">IF(ISBLANK(G10),"",(IF(G10=I10,"△",IF(G10&gt;I10,"○","●"))))</f>
        <v>△</v>
      </c>
      <c r="G10" s="7">
        <v>6</v>
      </c>
      <c r="H10" s="7" t="s">
        <v>11</v>
      </c>
      <c r="I10" s="8">
        <v>6</v>
      </c>
      <c r="J10" s="3"/>
      <c r="K10" s="4"/>
      <c r="L10" s="4"/>
      <c r="M10" s="5"/>
      <c r="N10" s="6" t="str">
        <f t="shared" si="1"/>
        <v>○</v>
      </c>
      <c r="O10" s="7">
        <v>7</v>
      </c>
      <c r="P10" s="7" t="s">
        <v>11</v>
      </c>
      <c r="Q10" s="8">
        <v>0</v>
      </c>
      <c r="R10" s="6" t="str">
        <f>IF(ISBLANK(S10),"",(IF(S10=U10,"△",IF(S10&gt;U10,"○","●"))))</f>
        <v>△</v>
      </c>
      <c r="S10" s="7">
        <v>2</v>
      </c>
      <c r="T10" s="7" t="s">
        <v>11</v>
      </c>
      <c r="U10" s="8">
        <v>2</v>
      </c>
      <c r="V10" s="6" t="str">
        <f>IF(ISBLANK(W10),"",(IF(W10=Y10,"△",IF(W10&gt;Y10,"○","●"))))</f>
        <v>○</v>
      </c>
      <c r="W10" s="7">
        <v>3</v>
      </c>
      <c r="X10" s="7" t="s">
        <v>11</v>
      </c>
      <c r="Y10" s="8">
        <v>0</v>
      </c>
      <c r="Z10" s="6" t="str">
        <f>IF(ISBLANK(AA10),"",(IF(AA10=AC10,"△",IF(AA10&gt;AC10,"○","●"))))</f>
        <v>○</v>
      </c>
      <c r="AA10" s="7">
        <v>6</v>
      </c>
      <c r="AB10" s="7" t="s">
        <v>11</v>
      </c>
      <c r="AC10" s="8">
        <v>0</v>
      </c>
      <c r="AD10" s="10">
        <f>COUNTIF($B10:$AC12,"○")+COUNTIF($B10:$AC12,"□")</f>
        <v>8</v>
      </c>
      <c r="AE10" s="168">
        <f>IF(ISERROR(AD10/(AD10+AD11)),"",AD10/(AD10+AD11))</f>
        <v>0.53333333333333333</v>
      </c>
      <c r="AF10" s="171">
        <f>IF(AE10="","結果無し",(RANK(AE10,$AE$4:$AE$24)))</f>
        <v>3</v>
      </c>
    </row>
    <row r="11" spans="1:32" ht="18.75" customHeight="1" x14ac:dyDescent="0.15">
      <c r="A11" s="175"/>
      <c r="B11" s="9" t="str">
        <f>IF(ISBLANK(C11),"",(IF(C11=E11,"△",IF(C11&gt;E11,"○","●"))))</f>
        <v>●</v>
      </c>
      <c r="C11" s="14">
        <v>2</v>
      </c>
      <c r="D11" s="14" t="s">
        <v>11</v>
      </c>
      <c r="E11" s="15">
        <v>3</v>
      </c>
      <c r="F11" s="9" t="str">
        <f t="shared" si="6"/>
        <v>●</v>
      </c>
      <c r="G11" s="14">
        <v>3</v>
      </c>
      <c r="H11" s="14" t="s">
        <v>11</v>
      </c>
      <c r="I11" s="15">
        <v>7</v>
      </c>
      <c r="J11" s="11"/>
      <c r="K11" s="12"/>
      <c r="L11" s="12"/>
      <c r="M11" s="13"/>
      <c r="N11" s="9" t="str">
        <f t="shared" si="1"/>
        <v>●</v>
      </c>
      <c r="O11" s="14">
        <v>1</v>
      </c>
      <c r="P11" s="14" t="s">
        <v>11</v>
      </c>
      <c r="Q11" s="15">
        <v>2</v>
      </c>
      <c r="R11" s="9" t="str">
        <f>IF(ISBLANK(S11),"",(IF(S11=U11,"△",IF(S11&gt;U11,"○","●"))))</f>
        <v>△</v>
      </c>
      <c r="S11" s="14">
        <v>2</v>
      </c>
      <c r="T11" s="14" t="s">
        <v>11</v>
      </c>
      <c r="U11" s="15">
        <v>2</v>
      </c>
      <c r="V11" s="9" t="str">
        <f>IF(ISBLANK(W11),"",(IF(W11=Y11,"△",IF(W11&gt;Y11,"○","●"))))</f>
        <v>●</v>
      </c>
      <c r="W11" s="14">
        <v>0</v>
      </c>
      <c r="X11" s="14" t="s">
        <v>11</v>
      </c>
      <c r="Y11" s="15">
        <v>5</v>
      </c>
      <c r="Z11" s="9" t="str">
        <f>IF(ISBLANK(AA11),"",(IF(AA11=AC11,"△",IF(AA11&gt;AC11,"○","●"))))</f>
        <v>○</v>
      </c>
      <c r="AA11" s="14">
        <v>10</v>
      </c>
      <c r="AB11" s="14" t="s">
        <v>11</v>
      </c>
      <c r="AC11" s="15">
        <v>4</v>
      </c>
      <c r="AD11" s="16">
        <f>COUNTIF($B10:$AC12,"●")+COUNTIF($B10:$AC12,"■")</f>
        <v>7</v>
      </c>
      <c r="AE11" s="169"/>
      <c r="AF11" s="172"/>
    </row>
    <row r="12" spans="1:32" ht="18.75" customHeight="1" x14ac:dyDescent="0.15">
      <c r="A12" s="176"/>
      <c r="B12" s="20" t="str">
        <f>IF(ISBLANK(C12),"",(IF(C12=E12,"△",IF(C12&gt;E12,"○","●"))))</f>
        <v>○</v>
      </c>
      <c r="C12" s="21">
        <v>7</v>
      </c>
      <c r="D12" s="21" t="s">
        <v>11</v>
      </c>
      <c r="E12" s="22">
        <v>0</v>
      </c>
      <c r="F12" s="20" t="str">
        <f t="shared" si="6"/>
        <v>●</v>
      </c>
      <c r="G12" s="21">
        <v>0</v>
      </c>
      <c r="H12" s="21" t="s">
        <v>11</v>
      </c>
      <c r="I12" s="22">
        <v>8</v>
      </c>
      <c r="J12" s="17"/>
      <c r="K12" s="18"/>
      <c r="L12" s="18"/>
      <c r="M12" s="19"/>
      <c r="N12" s="20" t="str">
        <f t="shared" si="1"/>
        <v>●</v>
      </c>
      <c r="O12" s="21">
        <v>2</v>
      </c>
      <c r="P12" s="21" t="s">
        <v>11</v>
      </c>
      <c r="Q12" s="22">
        <v>4</v>
      </c>
      <c r="R12" s="20" t="str">
        <f>IF(ISBLANK(S12),"",(IF(S12=U12,"△",IF(S12&gt;U12,"○","●"))))</f>
        <v>○</v>
      </c>
      <c r="S12" s="21">
        <v>7</v>
      </c>
      <c r="T12" s="21" t="s">
        <v>11</v>
      </c>
      <c r="U12" s="22">
        <v>6</v>
      </c>
      <c r="V12" s="9" t="s">
        <v>12</v>
      </c>
      <c r="W12" s="24"/>
      <c r="X12" s="24" t="s">
        <v>11</v>
      </c>
      <c r="Y12" s="25"/>
      <c r="Z12" s="20" t="str">
        <f>IF(ISBLANK(AA12),"",(IF(AA12=AC12,"△",IF(AA12&gt;AC12,"○","●"))))</f>
        <v>○</v>
      </c>
      <c r="AA12" s="21">
        <v>7</v>
      </c>
      <c r="AB12" s="21" t="s">
        <v>11</v>
      </c>
      <c r="AC12" s="22">
        <v>3</v>
      </c>
      <c r="AD12" s="26">
        <f>COUNTIF($B10:$AC12,"△")</f>
        <v>3</v>
      </c>
      <c r="AE12" s="170"/>
      <c r="AF12" s="173"/>
    </row>
    <row r="13" spans="1:32" ht="18.75" customHeight="1" x14ac:dyDescent="0.15">
      <c r="A13" s="167" t="s">
        <v>5</v>
      </c>
      <c r="B13" s="6" t="str">
        <f t="shared" si="2"/>
        <v>●</v>
      </c>
      <c r="C13" s="7">
        <v>0</v>
      </c>
      <c r="D13" s="7" t="s">
        <v>11</v>
      </c>
      <c r="E13" s="8">
        <v>3</v>
      </c>
      <c r="F13" s="6" t="str">
        <f t="shared" si="6"/>
        <v>○</v>
      </c>
      <c r="G13" s="7">
        <v>3</v>
      </c>
      <c r="H13" s="7" t="s">
        <v>11</v>
      </c>
      <c r="I13" s="8">
        <v>1</v>
      </c>
      <c r="J13" s="6" t="str">
        <f t="shared" ref="J13:J20" si="7">IF(ISBLANK(K13),"",(IF(K13=M13,"△",IF(K13&gt;M13,"○","●"))))</f>
        <v>●</v>
      </c>
      <c r="K13" s="7">
        <v>0</v>
      </c>
      <c r="L13" s="7" t="s">
        <v>11</v>
      </c>
      <c r="M13" s="8">
        <v>7</v>
      </c>
      <c r="N13" s="3"/>
      <c r="O13" s="4"/>
      <c r="P13" s="4"/>
      <c r="Q13" s="5"/>
      <c r="R13" s="6" t="str">
        <f t="shared" si="3"/>
        <v>●</v>
      </c>
      <c r="S13" s="7">
        <v>3</v>
      </c>
      <c r="T13" s="7" t="s">
        <v>11</v>
      </c>
      <c r="U13" s="8">
        <v>8</v>
      </c>
      <c r="V13" s="6" t="str">
        <f t="shared" si="5"/>
        <v>○</v>
      </c>
      <c r="W13" s="7">
        <v>10</v>
      </c>
      <c r="X13" s="7" t="s">
        <v>11</v>
      </c>
      <c r="Y13" s="8">
        <v>5</v>
      </c>
      <c r="Z13" s="9" t="str">
        <f t="shared" si="4"/>
        <v>○</v>
      </c>
      <c r="AA13" s="7">
        <v>7</v>
      </c>
      <c r="AB13" s="7" t="s">
        <v>11</v>
      </c>
      <c r="AC13" s="8">
        <v>4</v>
      </c>
      <c r="AD13" s="10">
        <f>COUNTIF($B13:$AC15,"○")+COUNTIF($B13:$AC15,"□")</f>
        <v>9</v>
      </c>
      <c r="AE13" s="168">
        <f>IF(ISERROR(AD13/(AD13+AD14)),"",AD13/(AD13+AD14))</f>
        <v>0.52941176470588236</v>
      </c>
      <c r="AF13" s="171">
        <f>IF(AE13="","結果無し",(RANK(AE13,$AE$4:$AE$24)))</f>
        <v>4</v>
      </c>
    </row>
    <row r="14" spans="1:32" ht="18.75" customHeight="1" x14ac:dyDescent="0.15">
      <c r="A14" s="167"/>
      <c r="B14" s="9" t="str">
        <f t="shared" si="2"/>
        <v>○</v>
      </c>
      <c r="C14" s="14">
        <v>5</v>
      </c>
      <c r="D14" s="14" t="s">
        <v>11</v>
      </c>
      <c r="E14" s="15">
        <v>2</v>
      </c>
      <c r="F14" s="9" t="str">
        <f t="shared" si="6"/>
        <v>○</v>
      </c>
      <c r="G14" s="14">
        <v>7</v>
      </c>
      <c r="H14" s="14" t="s">
        <v>11</v>
      </c>
      <c r="I14" s="15">
        <v>5</v>
      </c>
      <c r="J14" s="9" t="str">
        <f t="shared" si="7"/>
        <v>○</v>
      </c>
      <c r="K14" s="14">
        <v>2</v>
      </c>
      <c r="L14" s="14" t="s">
        <v>11</v>
      </c>
      <c r="M14" s="15">
        <v>1</v>
      </c>
      <c r="N14" s="11"/>
      <c r="O14" s="12"/>
      <c r="P14" s="12"/>
      <c r="Q14" s="13"/>
      <c r="R14" s="9" t="str">
        <f t="shared" si="3"/>
        <v>●</v>
      </c>
      <c r="S14" s="14">
        <v>0</v>
      </c>
      <c r="T14" s="14" t="s">
        <v>11</v>
      </c>
      <c r="U14" s="15">
        <v>1</v>
      </c>
      <c r="V14" s="9" t="str">
        <f t="shared" si="5"/>
        <v>●</v>
      </c>
      <c r="W14" s="14">
        <v>2</v>
      </c>
      <c r="X14" s="14" t="s">
        <v>11</v>
      </c>
      <c r="Y14" s="15">
        <v>7</v>
      </c>
      <c r="Z14" s="9" t="str">
        <f t="shared" si="4"/>
        <v>○</v>
      </c>
      <c r="AA14" s="14">
        <v>5</v>
      </c>
      <c r="AB14" s="14" t="s">
        <v>11</v>
      </c>
      <c r="AC14" s="15">
        <v>2</v>
      </c>
      <c r="AD14" s="16">
        <f>COUNTIF($B13:$AC15,"●")+COUNTIF($B13:$AC15,"■")</f>
        <v>8</v>
      </c>
      <c r="AE14" s="169"/>
      <c r="AF14" s="172"/>
    </row>
    <row r="15" spans="1:32" ht="18.75" customHeight="1" x14ac:dyDescent="0.15">
      <c r="A15" s="167"/>
      <c r="B15" s="20" t="str">
        <f t="shared" si="2"/>
        <v>●</v>
      </c>
      <c r="C15" s="21">
        <v>1</v>
      </c>
      <c r="D15" s="21" t="s">
        <v>11</v>
      </c>
      <c r="E15" s="22">
        <v>4</v>
      </c>
      <c r="F15" s="20" t="str">
        <f t="shared" si="6"/>
        <v>●</v>
      </c>
      <c r="G15" s="21">
        <v>0</v>
      </c>
      <c r="H15" s="21" t="s">
        <v>11</v>
      </c>
      <c r="I15" s="22">
        <v>1</v>
      </c>
      <c r="J15" s="20" t="str">
        <f t="shared" si="7"/>
        <v>○</v>
      </c>
      <c r="K15" s="21">
        <v>4</v>
      </c>
      <c r="L15" s="21" t="s">
        <v>11</v>
      </c>
      <c r="M15" s="22">
        <v>2</v>
      </c>
      <c r="N15" s="17"/>
      <c r="O15" s="18"/>
      <c r="P15" s="18"/>
      <c r="Q15" s="19"/>
      <c r="R15" s="20" t="str">
        <f t="shared" si="3"/>
        <v>●</v>
      </c>
      <c r="S15" s="21">
        <v>3</v>
      </c>
      <c r="T15" s="21" t="s">
        <v>11</v>
      </c>
      <c r="U15" s="22">
        <v>7</v>
      </c>
      <c r="V15" s="20" t="str">
        <f t="shared" si="5"/>
        <v>○</v>
      </c>
      <c r="W15" s="21">
        <v>6</v>
      </c>
      <c r="X15" s="21" t="s">
        <v>11</v>
      </c>
      <c r="Y15" s="22">
        <v>5</v>
      </c>
      <c r="Z15" s="20" t="str">
        <f t="shared" si="4"/>
        <v>△</v>
      </c>
      <c r="AA15" s="21">
        <v>2</v>
      </c>
      <c r="AB15" s="21" t="s">
        <v>11</v>
      </c>
      <c r="AC15" s="22">
        <v>2</v>
      </c>
      <c r="AD15" s="26">
        <f>COUNTIF($B13:$AC15,"△")</f>
        <v>1</v>
      </c>
      <c r="AE15" s="170"/>
      <c r="AF15" s="173"/>
    </row>
    <row r="16" spans="1:32" ht="18.75" customHeight="1" x14ac:dyDescent="0.15">
      <c r="A16" s="167" t="s">
        <v>15</v>
      </c>
      <c r="B16" s="6" t="str">
        <f>IF(ISBLANK(C16),"",(IF(C16=E16,"△",IF(C16&gt;E16,"○","●"))))</f>
        <v>○</v>
      </c>
      <c r="C16" s="7">
        <v>1</v>
      </c>
      <c r="D16" s="7" t="s">
        <v>11</v>
      </c>
      <c r="E16" s="8">
        <v>0</v>
      </c>
      <c r="F16" s="6" t="str">
        <f t="shared" si="6"/>
        <v>●</v>
      </c>
      <c r="G16" s="7">
        <v>1</v>
      </c>
      <c r="H16" s="7" t="s">
        <v>11</v>
      </c>
      <c r="I16" s="8">
        <v>2</v>
      </c>
      <c r="J16" s="6" t="str">
        <f t="shared" si="7"/>
        <v>△</v>
      </c>
      <c r="K16" s="7">
        <v>2</v>
      </c>
      <c r="L16" s="7" t="s">
        <v>11</v>
      </c>
      <c r="M16" s="8">
        <v>2</v>
      </c>
      <c r="N16" s="6" t="str">
        <f>IF(ISBLANK(O16),"",(IF(O16=Q16,"△",IF(O16&gt;Q16,"○","●"))))</f>
        <v>○</v>
      </c>
      <c r="O16" s="7">
        <v>8</v>
      </c>
      <c r="P16" s="7" t="s">
        <v>11</v>
      </c>
      <c r="Q16" s="8">
        <v>3</v>
      </c>
      <c r="R16" s="3"/>
      <c r="S16" s="4"/>
      <c r="T16" s="4"/>
      <c r="U16" s="5"/>
      <c r="V16" s="29" t="s">
        <v>12</v>
      </c>
      <c r="W16" s="7"/>
      <c r="X16" s="7" t="s">
        <v>11</v>
      </c>
      <c r="Y16" s="8"/>
      <c r="Z16" s="6" t="str">
        <f>IF(ISBLANK(AA16),"",(IF(AA16=AC16,"△",IF(AA16&gt;AC16,"○","●"))))</f>
        <v>○</v>
      </c>
      <c r="AA16" s="7">
        <v>7</v>
      </c>
      <c r="AB16" s="7" t="s">
        <v>11</v>
      </c>
      <c r="AC16" s="8">
        <v>2</v>
      </c>
      <c r="AD16" s="10">
        <f>COUNTIF($B16:$AC18,"○")+COUNTIF($B16:$AC18,"□")</f>
        <v>8</v>
      </c>
      <c r="AE16" s="168">
        <f>IF(ISERROR(AD16/(AD16+AD17)),"",AD16/(AD16+AD17))</f>
        <v>0.5</v>
      </c>
      <c r="AF16" s="171">
        <f>IF(AE16="","結果無し",(RANK(AE16,$AE$4:$AE$24)))</f>
        <v>5</v>
      </c>
    </row>
    <row r="17" spans="1:32" ht="18.75" customHeight="1" x14ac:dyDescent="0.15">
      <c r="A17" s="167"/>
      <c r="B17" s="9" t="str">
        <f>IF(ISBLANK(C17),"",(IF(C17=E17,"△",IF(C17&gt;E17,"○","●"))))</f>
        <v>●</v>
      </c>
      <c r="C17" s="14">
        <v>5</v>
      </c>
      <c r="D17" s="14" t="s">
        <v>11</v>
      </c>
      <c r="E17" s="15">
        <v>8</v>
      </c>
      <c r="F17" s="9" t="str">
        <f t="shared" si="6"/>
        <v>●</v>
      </c>
      <c r="G17" s="14">
        <v>2</v>
      </c>
      <c r="H17" s="14" t="s">
        <v>11</v>
      </c>
      <c r="I17" s="15">
        <v>3</v>
      </c>
      <c r="J17" s="9" t="str">
        <f t="shared" si="7"/>
        <v>△</v>
      </c>
      <c r="K17" s="14">
        <v>2</v>
      </c>
      <c r="L17" s="14" t="s">
        <v>11</v>
      </c>
      <c r="M17" s="15">
        <v>2</v>
      </c>
      <c r="N17" s="9" t="str">
        <f>IF(ISBLANK(O17),"",(IF(O17=Q17,"△",IF(O17&gt;Q17,"○","●"))))</f>
        <v>○</v>
      </c>
      <c r="O17" s="14">
        <v>1</v>
      </c>
      <c r="P17" s="14" t="s">
        <v>11</v>
      </c>
      <c r="Q17" s="15">
        <v>0</v>
      </c>
      <c r="R17" s="11"/>
      <c r="S17" s="12"/>
      <c r="T17" s="12"/>
      <c r="U17" s="13"/>
      <c r="V17" s="9" t="str">
        <f>IF(ISBLANK(W17),"",(IF(W17=Y17,"△",IF(W17&gt;Y17,"○","●"))))</f>
        <v>○</v>
      </c>
      <c r="W17" s="14">
        <v>7</v>
      </c>
      <c r="X17" s="14" t="s">
        <v>11</v>
      </c>
      <c r="Y17" s="15">
        <v>2</v>
      </c>
      <c r="Z17" s="9" t="str">
        <f>IF(ISBLANK(AA17),"",(IF(AA17=AC17,"△",IF(AA17&gt;AC17,"○","●"))))</f>
        <v>○</v>
      </c>
      <c r="AA17" s="14">
        <v>3</v>
      </c>
      <c r="AB17" s="14" t="s">
        <v>11</v>
      </c>
      <c r="AC17" s="15">
        <v>1</v>
      </c>
      <c r="AD17" s="16">
        <f>COUNTIF($B16:$AC18,"●")+COUNTIF($B16:$AC18,"■")</f>
        <v>8</v>
      </c>
      <c r="AE17" s="169"/>
      <c r="AF17" s="172"/>
    </row>
    <row r="18" spans="1:32" ht="18.75" customHeight="1" x14ac:dyDescent="0.15">
      <c r="A18" s="167"/>
      <c r="B18" s="20" t="str">
        <f>IF(ISBLANK(C18),"",(IF(C18=E18,"△",IF(C18&gt;E18,"○","●"))))</f>
        <v>●</v>
      </c>
      <c r="C18" s="21">
        <v>1</v>
      </c>
      <c r="D18" s="21" t="s">
        <v>11</v>
      </c>
      <c r="E18" s="22">
        <v>6</v>
      </c>
      <c r="F18" s="20" t="str">
        <f t="shared" si="6"/>
        <v>●</v>
      </c>
      <c r="G18" s="21">
        <v>1</v>
      </c>
      <c r="H18" s="21" t="s">
        <v>11</v>
      </c>
      <c r="I18" s="22">
        <v>2</v>
      </c>
      <c r="J18" s="20" t="str">
        <f t="shared" si="7"/>
        <v>●</v>
      </c>
      <c r="K18" s="21">
        <v>6</v>
      </c>
      <c r="L18" s="21" t="s">
        <v>11</v>
      </c>
      <c r="M18" s="22">
        <v>7</v>
      </c>
      <c r="N18" s="20" t="str">
        <f>IF(ISBLANK(O18),"",(IF(O18=Q18,"△",IF(O18&gt;Q18,"○","●"))))</f>
        <v>○</v>
      </c>
      <c r="O18" s="21">
        <v>7</v>
      </c>
      <c r="P18" s="21" t="s">
        <v>11</v>
      </c>
      <c r="Q18" s="22">
        <v>3</v>
      </c>
      <c r="R18" s="17"/>
      <c r="S18" s="18"/>
      <c r="T18" s="18"/>
      <c r="U18" s="19"/>
      <c r="V18" s="20" t="str">
        <f>IF(ISBLANK(W18),"",(IF(W18=Y18,"△",IF(W18&gt;Y18,"○","●"))))</f>
        <v>●</v>
      </c>
      <c r="W18" s="21">
        <v>3</v>
      </c>
      <c r="X18" s="21" t="s">
        <v>11</v>
      </c>
      <c r="Y18" s="22">
        <v>6</v>
      </c>
      <c r="Z18" s="20" t="str">
        <f>IF(ISBLANK(AA18),"",(IF(AA18=AC18,"△",IF(AA18&gt;AC18,"○","●"))))</f>
        <v>●</v>
      </c>
      <c r="AA18" s="21">
        <v>0</v>
      </c>
      <c r="AB18" s="21" t="s">
        <v>11</v>
      </c>
      <c r="AC18" s="22">
        <v>3</v>
      </c>
      <c r="AD18" s="26">
        <f>COUNTIF($B16:$AC18,"△")</f>
        <v>2</v>
      </c>
      <c r="AE18" s="170"/>
      <c r="AF18" s="173"/>
    </row>
    <row r="19" spans="1:32" ht="18.75" customHeight="1" x14ac:dyDescent="0.15">
      <c r="A19" s="167" t="s">
        <v>16</v>
      </c>
      <c r="B19" s="6" t="s">
        <v>17</v>
      </c>
      <c r="C19" s="7"/>
      <c r="D19" s="7" t="s">
        <v>11</v>
      </c>
      <c r="E19" s="8"/>
      <c r="F19" s="30" t="s">
        <v>14</v>
      </c>
      <c r="G19" s="27">
        <v>6</v>
      </c>
      <c r="H19" s="27" t="s">
        <v>11</v>
      </c>
      <c r="I19" s="28">
        <v>6</v>
      </c>
      <c r="J19" s="6" t="str">
        <f t="shared" si="7"/>
        <v>●</v>
      </c>
      <c r="K19" s="7">
        <v>0</v>
      </c>
      <c r="L19" s="7" t="s">
        <v>11</v>
      </c>
      <c r="M19" s="8">
        <v>3</v>
      </c>
      <c r="N19" s="6" t="str">
        <f t="shared" ref="N19:N24" si="8">IF(ISBLANK(O19),"",(IF(O19=Q19,"△",IF(O19&gt;Q19,"○","●"))))</f>
        <v>●</v>
      </c>
      <c r="O19" s="7">
        <v>5</v>
      </c>
      <c r="P19" s="7" t="s">
        <v>11</v>
      </c>
      <c r="Q19" s="8">
        <v>10</v>
      </c>
      <c r="R19" s="6" t="s">
        <v>17</v>
      </c>
      <c r="S19" s="7"/>
      <c r="T19" s="7" t="s">
        <v>11</v>
      </c>
      <c r="U19" s="8"/>
      <c r="V19" s="3"/>
      <c r="W19" s="4"/>
      <c r="X19" s="4"/>
      <c r="Y19" s="5"/>
      <c r="Z19" s="6" t="str">
        <f>IF(ISBLANK(AA19),"",(IF(AA19=AC19,"△",IF(AA19&gt;AC19,"○","●"))))</f>
        <v>○</v>
      </c>
      <c r="AA19" s="7">
        <v>8</v>
      </c>
      <c r="AB19" s="7" t="s">
        <v>11</v>
      </c>
      <c r="AC19" s="8">
        <v>0</v>
      </c>
      <c r="AD19" s="31">
        <f>COUNTIF($B19:$AC21,"○")+COUNTIF($B19:$AC21,"□")</f>
        <v>5</v>
      </c>
      <c r="AE19" s="168">
        <f>IF(ISERROR(AD19/(AD19+AD20)),"",AD19/(AD19+AD20))</f>
        <v>0.29411764705882354</v>
      </c>
      <c r="AF19" s="171">
        <f>IF(AE19="","結果無し",(RANK(AE19,$AE$4:$AE$24)))</f>
        <v>6</v>
      </c>
    </row>
    <row r="20" spans="1:32" ht="18.75" customHeight="1" x14ac:dyDescent="0.15">
      <c r="A20" s="167"/>
      <c r="B20" s="9" t="str">
        <f>IF(ISBLANK(C20),"",(IF(C20=E20,"△",IF(C20&gt;E20,"○","●"))))</f>
        <v>●</v>
      </c>
      <c r="C20" s="14">
        <v>3</v>
      </c>
      <c r="D20" s="14" t="s">
        <v>11</v>
      </c>
      <c r="E20" s="15">
        <v>6</v>
      </c>
      <c r="F20" s="32" t="s">
        <v>17</v>
      </c>
      <c r="G20" s="24"/>
      <c r="H20" s="24" t="s">
        <v>11</v>
      </c>
      <c r="I20" s="25"/>
      <c r="J20" s="9" t="str">
        <f t="shared" si="7"/>
        <v>○</v>
      </c>
      <c r="K20" s="14">
        <v>5</v>
      </c>
      <c r="L20" s="14" t="s">
        <v>11</v>
      </c>
      <c r="M20" s="15">
        <v>0</v>
      </c>
      <c r="N20" s="9" t="str">
        <f t="shared" si="8"/>
        <v>○</v>
      </c>
      <c r="O20" s="14">
        <v>7</v>
      </c>
      <c r="P20" s="14" t="s">
        <v>11</v>
      </c>
      <c r="Q20" s="15">
        <v>2</v>
      </c>
      <c r="R20" s="9" t="str">
        <f>IF(ISBLANK(S20),"",(IF(S20=U20,"△",IF(S20&gt;U20,"○","●"))))</f>
        <v>●</v>
      </c>
      <c r="S20" s="14">
        <v>2</v>
      </c>
      <c r="T20" s="14" t="s">
        <v>11</v>
      </c>
      <c r="U20" s="15">
        <v>7</v>
      </c>
      <c r="V20" s="11"/>
      <c r="W20" s="12"/>
      <c r="X20" s="12"/>
      <c r="Y20" s="13"/>
      <c r="Z20" s="9" t="str">
        <f>IF(ISBLANK(AA20),"",(IF(AA20=AC20,"△",IF(AA20&gt;AC20,"○","●"))))</f>
        <v>○</v>
      </c>
      <c r="AA20" s="14">
        <v>4</v>
      </c>
      <c r="AB20" s="14" t="s">
        <v>11</v>
      </c>
      <c r="AC20" s="15">
        <v>3</v>
      </c>
      <c r="AD20" s="16">
        <f>COUNTIF($B19:$AC21,"●")+COUNTIF($B19:$AC21,"■")</f>
        <v>12</v>
      </c>
      <c r="AE20" s="169"/>
      <c r="AF20" s="172"/>
    </row>
    <row r="21" spans="1:32" ht="18.75" customHeight="1" x14ac:dyDescent="0.15">
      <c r="A21" s="167"/>
      <c r="B21" s="32" t="s">
        <v>17</v>
      </c>
      <c r="C21" s="24"/>
      <c r="D21" s="24" t="s">
        <v>11</v>
      </c>
      <c r="E21" s="25"/>
      <c r="F21" s="20" t="str">
        <f>IF(ISBLANK(G21),"",(IF(G21=I21,"△",IF(G21&gt;I21,"○","●"))))</f>
        <v>●</v>
      </c>
      <c r="G21" s="21">
        <v>5</v>
      </c>
      <c r="H21" s="21" t="s">
        <v>11</v>
      </c>
      <c r="I21" s="22">
        <v>9</v>
      </c>
      <c r="J21" s="6" t="s">
        <v>17</v>
      </c>
      <c r="K21" s="7"/>
      <c r="L21" s="7" t="s">
        <v>11</v>
      </c>
      <c r="M21" s="8"/>
      <c r="N21" s="20" t="str">
        <f t="shared" si="8"/>
        <v>●</v>
      </c>
      <c r="O21" s="21">
        <v>5</v>
      </c>
      <c r="P21" s="21" t="s">
        <v>11</v>
      </c>
      <c r="Q21" s="22">
        <v>6</v>
      </c>
      <c r="R21" s="20" t="str">
        <f>IF(ISBLANK(S21),"",(IF(S21=U21,"△",IF(S21&gt;U21,"○","●"))))</f>
        <v>○</v>
      </c>
      <c r="S21" s="21">
        <v>6</v>
      </c>
      <c r="T21" s="21" t="s">
        <v>11</v>
      </c>
      <c r="U21" s="22">
        <v>3</v>
      </c>
      <c r="V21" s="17"/>
      <c r="W21" s="18"/>
      <c r="X21" s="18"/>
      <c r="Y21" s="19"/>
      <c r="Z21" s="20" t="s">
        <v>17</v>
      </c>
      <c r="AA21" s="21"/>
      <c r="AB21" s="21" t="s">
        <v>11</v>
      </c>
      <c r="AC21" s="22"/>
      <c r="AD21" s="26">
        <f>COUNTIF($B19:$AC21,"△")</f>
        <v>1</v>
      </c>
      <c r="AE21" s="170"/>
      <c r="AF21" s="173"/>
    </row>
    <row r="22" spans="1:32" ht="18.75" customHeight="1" x14ac:dyDescent="0.15">
      <c r="A22" s="167" t="s">
        <v>18</v>
      </c>
      <c r="B22" s="6" t="str">
        <f>IF(ISBLANK(C22),"",(IF(C22=E22,"△",IF(C22&gt;E22,"○","●"))))</f>
        <v>●</v>
      </c>
      <c r="C22" s="7">
        <v>1</v>
      </c>
      <c r="D22" s="7" t="s">
        <v>11</v>
      </c>
      <c r="E22" s="8">
        <v>10</v>
      </c>
      <c r="F22" s="6" t="str">
        <f>IF(ISBLANK(G22),"",(IF(G22=I22,"△",IF(G22&gt;I22,"○","●"))))</f>
        <v>△</v>
      </c>
      <c r="G22" s="7">
        <v>2</v>
      </c>
      <c r="H22" s="7" t="s">
        <v>11</v>
      </c>
      <c r="I22" s="8">
        <v>2</v>
      </c>
      <c r="J22" s="6" t="str">
        <f>IF(ISBLANK(K22),"",(IF(K22=M22,"△",IF(K22&gt;M22,"○","●"))))</f>
        <v>●</v>
      </c>
      <c r="K22" s="7">
        <v>0</v>
      </c>
      <c r="L22" s="7" t="s">
        <v>11</v>
      </c>
      <c r="M22" s="8">
        <v>6</v>
      </c>
      <c r="N22" s="6" t="str">
        <f t="shared" si="8"/>
        <v>●</v>
      </c>
      <c r="O22" s="7">
        <v>4</v>
      </c>
      <c r="P22" s="7" t="s">
        <v>11</v>
      </c>
      <c r="Q22" s="8">
        <v>7</v>
      </c>
      <c r="R22" s="6" t="str">
        <f>IF(ISBLANK(S22),"",(IF(S22=U22,"△",IF(S22&gt;U22,"○","●"))))</f>
        <v>●</v>
      </c>
      <c r="S22" s="7">
        <v>2</v>
      </c>
      <c r="T22" s="7" t="s">
        <v>11</v>
      </c>
      <c r="U22" s="8">
        <v>7</v>
      </c>
      <c r="V22" s="6" t="str">
        <f>IF(ISBLANK(W22),"",(IF(W22=Y22,"△",IF(W22&gt;Y22,"○","●"))))</f>
        <v>●</v>
      </c>
      <c r="W22" s="7">
        <v>0</v>
      </c>
      <c r="X22" s="7" t="s">
        <v>11</v>
      </c>
      <c r="Y22" s="8">
        <v>8</v>
      </c>
      <c r="Z22" s="3"/>
      <c r="AA22" s="4"/>
      <c r="AB22" s="4"/>
      <c r="AC22" s="5"/>
      <c r="AD22" s="31">
        <f>COUNTIF($B22:$AC24,"○")+COUNTIF($B22:$AC24,"□")</f>
        <v>2</v>
      </c>
      <c r="AE22" s="168">
        <f>IF(ISERROR(AD22/(AD22+AD23)),"",AD22/(AD22+AD23))</f>
        <v>0.125</v>
      </c>
      <c r="AF22" s="171">
        <f>IF(AE22="","結果無し",(RANK(AE22,$AE$4:$AE$24)))</f>
        <v>7</v>
      </c>
    </row>
    <row r="23" spans="1:32" ht="18.75" customHeight="1" x14ac:dyDescent="0.15">
      <c r="A23" s="167"/>
      <c r="B23" s="9" t="str">
        <f>IF(ISBLANK(C23),"",(IF(C23=E23,"△",IF(C23&gt;E23,"○","●"))))</f>
        <v>●</v>
      </c>
      <c r="C23" s="14">
        <v>1</v>
      </c>
      <c r="D23" s="14" t="s">
        <v>11</v>
      </c>
      <c r="E23" s="15">
        <v>12</v>
      </c>
      <c r="F23" s="9" t="str">
        <f>IF(ISBLANK(G23),"",(IF(G23=I23,"△",IF(G23&gt;I23,"○","●"))))</f>
        <v>●</v>
      </c>
      <c r="G23" s="14">
        <v>2</v>
      </c>
      <c r="H23" s="14" t="s">
        <v>11</v>
      </c>
      <c r="I23" s="15">
        <v>15</v>
      </c>
      <c r="J23" s="9" t="str">
        <f>IF(ISBLANK(K23),"",(IF(K23=M23,"△",IF(K23&gt;M23,"○","●"))))</f>
        <v>●</v>
      </c>
      <c r="K23" s="14">
        <v>4</v>
      </c>
      <c r="L23" s="14" t="s">
        <v>11</v>
      </c>
      <c r="M23" s="15">
        <v>10</v>
      </c>
      <c r="N23" s="9" t="str">
        <f t="shared" si="8"/>
        <v>●</v>
      </c>
      <c r="O23" s="14">
        <v>2</v>
      </c>
      <c r="P23" s="14" t="s">
        <v>11</v>
      </c>
      <c r="Q23" s="15">
        <v>5</v>
      </c>
      <c r="R23" s="9" t="str">
        <f>IF(ISBLANK(S23),"",(IF(S23=U23,"△",IF(S23&gt;U23,"○","●"))))</f>
        <v>●</v>
      </c>
      <c r="S23" s="14">
        <v>1</v>
      </c>
      <c r="T23" s="14" t="s">
        <v>11</v>
      </c>
      <c r="U23" s="15">
        <v>3</v>
      </c>
      <c r="V23" s="9" t="str">
        <f>IF(ISBLANK(W23),"",(IF(W23=Y23,"△",IF(W23&gt;Y23,"○","●"))))</f>
        <v>●</v>
      </c>
      <c r="W23" s="14">
        <v>3</v>
      </c>
      <c r="X23" s="14" t="s">
        <v>11</v>
      </c>
      <c r="Y23" s="15">
        <v>4</v>
      </c>
      <c r="Z23" s="11"/>
      <c r="AA23" s="12"/>
      <c r="AB23" s="12"/>
      <c r="AC23" s="13"/>
      <c r="AD23" s="16">
        <f>COUNTIF($B22:$AC24,"●")+COUNTIF($B22:$AC24,"■")</f>
        <v>14</v>
      </c>
      <c r="AE23" s="169"/>
      <c r="AF23" s="172"/>
    </row>
    <row r="24" spans="1:32" ht="18.75" customHeight="1" x14ac:dyDescent="0.15">
      <c r="A24" s="167"/>
      <c r="B24" s="20" t="str">
        <f>IF(ISBLANK(C24),"",(IF(C24=E24,"△",IF(C24&gt;E24,"○","●"))))</f>
        <v>●</v>
      </c>
      <c r="C24" s="21">
        <v>1</v>
      </c>
      <c r="D24" s="21" t="s">
        <v>11</v>
      </c>
      <c r="E24" s="22">
        <v>14</v>
      </c>
      <c r="F24" s="20" t="str">
        <f>IF(ISBLANK(G24),"",(IF(G24=I24,"△",IF(G24&gt;I24,"○","●"))))</f>
        <v>●</v>
      </c>
      <c r="G24" s="21">
        <v>3</v>
      </c>
      <c r="H24" s="21" t="s">
        <v>11</v>
      </c>
      <c r="I24" s="22">
        <v>5</v>
      </c>
      <c r="J24" s="20" t="str">
        <f>IF(ISBLANK(K24),"",(IF(K24=M24,"△",IF(K24&gt;M24,"○","●"))))</f>
        <v>●</v>
      </c>
      <c r="K24" s="21">
        <v>3</v>
      </c>
      <c r="L24" s="21" t="s">
        <v>11</v>
      </c>
      <c r="M24" s="22">
        <v>7</v>
      </c>
      <c r="N24" s="20" t="str">
        <f t="shared" si="8"/>
        <v>△</v>
      </c>
      <c r="O24" s="21">
        <v>2</v>
      </c>
      <c r="P24" s="21" t="s">
        <v>11</v>
      </c>
      <c r="Q24" s="22">
        <v>2</v>
      </c>
      <c r="R24" s="20" t="str">
        <f>IF(ISBLANK(S24),"",(IF(S24=U24,"△",IF(S24&gt;U24,"○","●"))))</f>
        <v>○</v>
      </c>
      <c r="S24" s="21">
        <v>3</v>
      </c>
      <c r="T24" s="21" t="s">
        <v>11</v>
      </c>
      <c r="U24" s="22">
        <v>0</v>
      </c>
      <c r="V24" s="20" t="s">
        <v>12</v>
      </c>
      <c r="W24" s="21"/>
      <c r="X24" s="21" t="s">
        <v>11</v>
      </c>
      <c r="Y24" s="22"/>
      <c r="Z24" s="17"/>
      <c r="AA24" s="18"/>
      <c r="AB24" s="18"/>
      <c r="AC24" s="19"/>
      <c r="AD24" s="26">
        <f>COUNTIF($B22:$AC24,"△")</f>
        <v>2</v>
      </c>
      <c r="AE24" s="170"/>
      <c r="AF24" s="173"/>
    </row>
  </sheetData>
  <mergeCells count="30">
    <mergeCell ref="V3:Y3"/>
    <mergeCell ref="Z3:AC3"/>
    <mergeCell ref="B3:E3"/>
    <mergeCell ref="F3:I3"/>
    <mergeCell ref="J3:M3"/>
    <mergeCell ref="AF22:AF24"/>
    <mergeCell ref="A16:A18"/>
    <mergeCell ref="AE16:AE18"/>
    <mergeCell ref="A19:A21"/>
    <mergeCell ref="AE19:AE21"/>
    <mergeCell ref="A22:A24"/>
    <mergeCell ref="AE22:AE24"/>
    <mergeCell ref="AF16:AF18"/>
    <mergeCell ref="AF19:AF21"/>
    <mergeCell ref="A10:A12"/>
    <mergeCell ref="AE10:AE12"/>
    <mergeCell ref="A13:A15"/>
    <mergeCell ref="AE13:AE15"/>
    <mergeCell ref="A1:AF1"/>
    <mergeCell ref="A2:AF2"/>
    <mergeCell ref="AF4:AF6"/>
    <mergeCell ref="AF7:AF9"/>
    <mergeCell ref="AF10:AF12"/>
    <mergeCell ref="AF13:AF15"/>
    <mergeCell ref="N3:Q3"/>
    <mergeCell ref="A4:A6"/>
    <mergeCell ref="AE4:AE6"/>
    <mergeCell ref="A7:A9"/>
    <mergeCell ref="AE7:AE9"/>
    <mergeCell ref="R3:U3"/>
  </mergeCells>
  <phoneticPr fontId="2"/>
  <pageMargins left="0.75" right="0.75" top="1" bottom="1" header="0.51200000000000001" footer="0.5120000000000000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25"/>
  <sheetViews>
    <sheetView workbookViewId="0">
      <selection activeCell="AF5" sqref="AF5:AF7"/>
    </sheetView>
  </sheetViews>
  <sheetFormatPr defaultRowHeight="13.5" x14ac:dyDescent="0.15"/>
  <cols>
    <col min="1" max="1" width="12.625" bestFit="1" customWidth="1"/>
    <col min="2" max="4" width="2.875" customWidth="1"/>
    <col min="5" max="5" width="2.625" customWidth="1"/>
    <col min="6" max="29" width="2.875" customWidth="1"/>
    <col min="32" max="32" width="10" bestFit="1" customWidth="1"/>
  </cols>
  <sheetData>
    <row r="1" spans="1:32" ht="25.5" customHeight="1" x14ac:dyDescent="0.15">
      <c r="A1" s="157" t="s">
        <v>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</row>
    <row r="2" spans="1:32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1:32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</row>
    <row r="4" spans="1:32" ht="17.25" customHeight="1" x14ac:dyDescent="0.15">
      <c r="B4" s="163" t="s">
        <v>23</v>
      </c>
      <c r="C4" s="164"/>
      <c r="D4" s="164"/>
      <c r="E4" s="165"/>
      <c r="F4" s="160" t="s">
        <v>24</v>
      </c>
      <c r="G4" s="161"/>
      <c r="H4" s="161"/>
      <c r="I4" s="162"/>
      <c r="J4" s="160" t="s">
        <v>25</v>
      </c>
      <c r="K4" s="161"/>
      <c r="L4" s="161"/>
      <c r="M4" s="162"/>
      <c r="N4" s="160" t="s">
        <v>26</v>
      </c>
      <c r="O4" s="161"/>
      <c r="P4" s="161"/>
      <c r="Q4" s="162"/>
      <c r="R4" s="160" t="s">
        <v>27</v>
      </c>
      <c r="S4" s="161"/>
      <c r="T4" s="161"/>
      <c r="U4" s="162"/>
      <c r="V4" s="160" t="s">
        <v>28</v>
      </c>
      <c r="W4" s="161"/>
      <c r="X4" s="161"/>
      <c r="Y4" s="162"/>
      <c r="Z4" s="177" t="s">
        <v>29</v>
      </c>
      <c r="AA4" s="178"/>
      <c r="AB4" s="178"/>
      <c r="AC4" s="179"/>
      <c r="AD4" s="1" t="s">
        <v>30</v>
      </c>
      <c r="AE4" s="1" t="s">
        <v>10</v>
      </c>
      <c r="AF4" s="1" t="s">
        <v>0</v>
      </c>
    </row>
    <row r="5" spans="1:32" ht="17.25" customHeight="1" x14ac:dyDescent="0.15">
      <c r="A5" s="167" t="s">
        <v>31</v>
      </c>
      <c r="B5" s="33"/>
      <c r="C5" s="34"/>
      <c r="D5" s="34"/>
      <c r="E5" s="35"/>
      <c r="F5" s="36" t="str">
        <f>IF(ISBLANK(G5),"",(IF(G5=I5,"△",IF(G5&gt;I5,"○","●"))))</f>
        <v>○</v>
      </c>
      <c r="G5" s="37">
        <v>5</v>
      </c>
      <c r="H5" s="37" t="s">
        <v>32</v>
      </c>
      <c r="I5" s="38">
        <v>0</v>
      </c>
      <c r="J5" s="39" t="str">
        <f t="shared" ref="J5:J10" si="0">IF(ISBLANK(K5),"",(IF(K5=M5,"△",IF(K5&gt;M5,"○","●"))))</f>
        <v>○</v>
      </c>
      <c r="K5" s="37">
        <v>5</v>
      </c>
      <c r="L5" s="37" t="s">
        <v>32</v>
      </c>
      <c r="M5" s="38">
        <v>3</v>
      </c>
      <c r="N5" s="39" t="str">
        <f t="shared" ref="N5:N13" si="1">IF(ISBLANK(O5),"",(IF(O5=Q5,"△",IF(O5&gt;Q5,"○","●"))))</f>
        <v>○</v>
      </c>
      <c r="O5" s="37">
        <v>10</v>
      </c>
      <c r="P5" s="37" t="s">
        <v>32</v>
      </c>
      <c r="Q5" s="38">
        <v>1</v>
      </c>
      <c r="R5" s="39" t="str">
        <f t="shared" ref="R5:R16" si="2">IF(ISBLANK(S5),"",(IF(S5=U5,"△",IF(S5&gt;U5,"○","●"))))</f>
        <v>○</v>
      </c>
      <c r="S5" s="37">
        <v>2</v>
      </c>
      <c r="T5" s="37" t="s">
        <v>32</v>
      </c>
      <c r="U5" s="38">
        <v>1</v>
      </c>
      <c r="V5" s="39" t="s">
        <v>33</v>
      </c>
      <c r="W5" s="37">
        <v>7</v>
      </c>
      <c r="X5" s="37" t="s">
        <v>32</v>
      </c>
      <c r="Y5" s="38">
        <v>0</v>
      </c>
      <c r="Z5" s="39" t="str">
        <f t="shared" ref="Z5:Z22" si="3">IF(ISBLANK(AA5),"",(IF(AA5=AC5,"△",IF(AA5&gt;AC5,"○","●"))))</f>
        <v>○</v>
      </c>
      <c r="AA5" s="37">
        <v>9</v>
      </c>
      <c r="AB5" s="37" t="s">
        <v>32</v>
      </c>
      <c r="AC5" s="38">
        <v>0</v>
      </c>
      <c r="AD5" s="10">
        <f>COUNTIF($B5:$AC7,"○")+COUNTIF($B5:$AC7,"□")</f>
        <v>13</v>
      </c>
      <c r="AE5" s="168">
        <f>IF(ISERROR(AD5/(AD5+AD6)),"",AD5/(AD5+AD6))</f>
        <v>0.8125</v>
      </c>
      <c r="AF5" s="171">
        <f>IF(AE5="","結果無し",(RANK(AE5,$AE$5:$AE$25)))</f>
        <v>1</v>
      </c>
    </row>
    <row r="6" spans="1:32" ht="17.25" customHeight="1" x14ac:dyDescent="0.15">
      <c r="A6" s="167"/>
      <c r="B6" s="40"/>
      <c r="C6" s="41"/>
      <c r="D6" s="41"/>
      <c r="E6" s="42"/>
      <c r="F6" s="36" t="str">
        <f>IF(ISBLANK(G6),"",(IF(G6=I6,"△",IF(G6&gt;I6,"○","●"))))</f>
        <v>△</v>
      </c>
      <c r="G6" s="43">
        <v>6</v>
      </c>
      <c r="H6" s="43" t="s">
        <v>32</v>
      </c>
      <c r="I6" s="44">
        <v>6</v>
      </c>
      <c r="J6" s="36" t="str">
        <f t="shared" si="0"/>
        <v>●</v>
      </c>
      <c r="K6" s="43">
        <v>3</v>
      </c>
      <c r="L6" s="43" t="s">
        <v>32</v>
      </c>
      <c r="M6" s="44">
        <v>6</v>
      </c>
      <c r="N6" s="36" t="str">
        <f t="shared" si="1"/>
        <v>●</v>
      </c>
      <c r="O6" s="43">
        <v>1</v>
      </c>
      <c r="P6" s="43" t="s">
        <v>32</v>
      </c>
      <c r="Q6" s="44">
        <v>6</v>
      </c>
      <c r="R6" s="36" t="str">
        <f t="shared" si="2"/>
        <v>●</v>
      </c>
      <c r="S6" s="43">
        <v>1</v>
      </c>
      <c r="T6" s="43" t="s">
        <v>32</v>
      </c>
      <c r="U6" s="44">
        <v>2</v>
      </c>
      <c r="V6" s="36" t="str">
        <f>IF(ISBLANK(W6),"",(IF(W6=Y6,"△",IF(W6&gt;Y6,"○","●"))))</f>
        <v>○</v>
      </c>
      <c r="W6" s="43">
        <v>2</v>
      </c>
      <c r="X6" s="43" t="s">
        <v>32</v>
      </c>
      <c r="Y6" s="44">
        <v>1</v>
      </c>
      <c r="Z6" s="36" t="str">
        <f t="shared" si="3"/>
        <v>○</v>
      </c>
      <c r="AA6" s="43">
        <v>9</v>
      </c>
      <c r="AB6" s="43" t="s">
        <v>32</v>
      </c>
      <c r="AC6" s="44">
        <v>1</v>
      </c>
      <c r="AD6" s="16">
        <f>COUNTIF($B5:$AC7,"●")+COUNTIF($B5:$AC7,"■")</f>
        <v>3</v>
      </c>
      <c r="AE6" s="169"/>
      <c r="AF6" s="172"/>
    </row>
    <row r="7" spans="1:32" ht="17.25" customHeight="1" x14ac:dyDescent="0.15">
      <c r="A7" s="167"/>
      <c r="B7" s="45"/>
      <c r="C7" s="46"/>
      <c r="D7" s="46"/>
      <c r="E7" s="47"/>
      <c r="F7" s="48" t="str">
        <f>IF(ISBLANK(G7),"",(IF(G7=I7,"△",IF(G7&gt;I7,"○","●"))))</f>
        <v>○</v>
      </c>
      <c r="G7" s="49">
        <v>5</v>
      </c>
      <c r="H7" s="49" t="s">
        <v>32</v>
      </c>
      <c r="I7" s="50">
        <v>1</v>
      </c>
      <c r="J7" s="48" t="str">
        <f t="shared" si="0"/>
        <v>○</v>
      </c>
      <c r="K7" s="49">
        <v>6</v>
      </c>
      <c r="L7" s="49" t="s">
        <v>32</v>
      </c>
      <c r="M7" s="50">
        <v>2</v>
      </c>
      <c r="N7" s="48" t="str">
        <f t="shared" si="1"/>
        <v>△</v>
      </c>
      <c r="O7" s="49">
        <v>2</v>
      </c>
      <c r="P7" s="49" t="s">
        <v>32</v>
      </c>
      <c r="Q7" s="50">
        <v>2</v>
      </c>
      <c r="R7" s="48" t="str">
        <f t="shared" si="2"/>
        <v>○</v>
      </c>
      <c r="S7" s="49">
        <v>6</v>
      </c>
      <c r="T7" s="49" t="s">
        <v>32</v>
      </c>
      <c r="U7" s="50">
        <v>3</v>
      </c>
      <c r="V7" s="48" t="s">
        <v>33</v>
      </c>
      <c r="W7" s="49">
        <v>7</v>
      </c>
      <c r="X7" s="49" t="s">
        <v>32</v>
      </c>
      <c r="Y7" s="50">
        <v>0</v>
      </c>
      <c r="Z7" s="48" t="s">
        <v>33</v>
      </c>
      <c r="AA7" s="49">
        <v>7</v>
      </c>
      <c r="AB7" s="49" t="s">
        <v>32</v>
      </c>
      <c r="AC7" s="50">
        <v>0</v>
      </c>
      <c r="AD7" s="26">
        <f>COUNTIF($B5:$AC7,"△")</f>
        <v>2</v>
      </c>
      <c r="AE7" s="170"/>
      <c r="AF7" s="173"/>
    </row>
    <row r="8" spans="1:32" ht="17.25" customHeight="1" x14ac:dyDescent="0.15">
      <c r="A8" s="167" t="s">
        <v>34</v>
      </c>
      <c r="B8" s="39" t="str">
        <f>IF(ISBLANK(C8),"",(IF(C8=E8,"△",IF(C8&gt;E8,"○","●"))))</f>
        <v>●</v>
      </c>
      <c r="C8" s="37">
        <v>0</v>
      </c>
      <c r="D8" s="37" t="s">
        <v>32</v>
      </c>
      <c r="E8" s="38">
        <v>5</v>
      </c>
      <c r="F8" s="33"/>
      <c r="G8" s="34"/>
      <c r="H8" s="34"/>
      <c r="I8" s="35"/>
      <c r="J8" s="39" t="str">
        <f t="shared" si="0"/>
        <v>○</v>
      </c>
      <c r="K8" s="37">
        <v>2</v>
      </c>
      <c r="L8" s="37" t="s">
        <v>32</v>
      </c>
      <c r="M8" s="38">
        <v>1</v>
      </c>
      <c r="N8" s="39" t="str">
        <f t="shared" si="1"/>
        <v>○</v>
      </c>
      <c r="O8" s="37">
        <v>5</v>
      </c>
      <c r="P8" s="37" t="s">
        <v>32</v>
      </c>
      <c r="Q8" s="38">
        <v>2</v>
      </c>
      <c r="R8" s="39" t="str">
        <f t="shared" si="2"/>
        <v>●</v>
      </c>
      <c r="S8" s="37">
        <v>0</v>
      </c>
      <c r="T8" s="37" t="s">
        <v>32</v>
      </c>
      <c r="U8" s="38">
        <v>1</v>
      </c>
      <c r="V8" s="39" t="str">
        <f>IF(ISBLANK(W8),"",(IF(W8=Y8,"△",IF(W8&gt;Y8,"○","●"))))</f>
        <v>●</v>
      </c>
      <c r="W8" s="37">
        <v>1</v>
      </c>
      <c r="X8" s="37" t="s">
        <v>32</v>
      </c>
      <c r="Y8" s="38">
        <v>2</v>
      </c>
      <c r="Z8" s="39" t="str">
        <f t="shared" si="3"/>
        <v>●</v>
      </c>
      <c r="AA8" s="37">
        <v>4</v>
      </c>
      <c r="AB8" s="37" t="s">
        <v>32</v>
      </c>
      <c r="AC8" s="38">
        <v>8</v>
      </c>
      <c r="AD8" s="10">
        <f>COUNTIF($B8:$AC10,"○")+COUNTIF($B8:$AC10,"□")</f>
        <v>9</v>
      </c>
      <c r="AE8" s="168">
        <f>IF(ISERROR(AD8/(AD8+AD9)),"",AD8/(AD8+AD9))</f>
        <v>0.52941176470588236</v>
      </c>
      <c r="AF8" s="171">
        <f>IF(AE8="","結果無し",(RANK(AE8,$AE$5:$AE$25)))</f>
        <v>3</v>
      </c>
    </row>
    <row r="9" spans="1:32" ht="17.25" customHeight="1" x14ac:dyDescent="0.15">
      <c r="A9" s="167"/>
      <c r="B9" s="36" t="str">
        <f>IF(ISBLANK(C9),"",(IF(C9=E9,"△",IF(C9&gt;E9,"○","●"))))</f>
        <v>△</v>
      </c>
      <c r="C9" s="43">
        <v>6</v>
      </c>
      <c r="D9" s="43" t="s">
        <v>32</v>
      </c>
      <c r="E9" s="44">
        <v>6</v>
      </c>
      <c r="F9" s="40"/>
      <c r="G9" s="41"/>
      <c r="H9" s="41"/>
      <c r="I9" s="42"/>
      <c r="J9" s="36" t="str">
        <f t="shared" si="0"/>
        <v>○</v>
      </c>
      <c r="K9" s="43">
        <v>7</v>
      </c>
      <c r="L9" s="43" t="s">
        <v>32</v>
      </c>
      <c r="M9" s="44">
        <v>3</v>
      </c>
      <c r="N9" s="36" t="str">
        <f t="shared" si="1"/>
        <v>○</v>
      </c>
      <c r="O9" s="43">
        <v>7</v>
      </c>
      <c r="P9" s="43" t="s">
        <v>32</v>
      </c>
      <c r="Q9" s="44">
        <v>3</v>
      </c>
      <c r="R9" s="36" t="str">
        <f t="shared" si="2"/>
        <v>●</v>
      </c>
      <c r="S9" s="43">
        <v>2</v>
      </c>
      <c r="T9" s="43" t="s">
        <v>32</v>
      </c>
      <c r="U9" s="44">
        <v>3</v>
      </c>
      <c r="V9" s="36" t="str">
        <f>IF(ISBLANK(W9),"",(IF(W9=Y9,"△",IF(W9&gt;Y9,"○","●"))))</f>
        <v>○</v>
      </c>
      <c r="W9" s="43">
        <v>10</v>
      </c>
      <c r="X9" s="43" t="s">
        <v>32</v>
      </c>
      <c r="Y9" s="44">
        <v>1</v>
      </c>
      <c r="Z9" s="36" t="str">
        <f t="shared" si="3"/>
        <v>○</v>
      </c>
      <c r="AA9" s="43">
        <v>7</v>
      </c>
      <c r="AB9" s="43" t="s">
        <v>32</v>
      </c>
      <c r="AC9" s="44">
        <v>6</v>
      </c>
      <c r="AD9" s="16">
        <f>COUNTIF($B8:$AC10,"●")+COUNTIF($B8:$AC10,"■")</f>
        <v>8</v>
      </c>
      <c r="AE9" s="169"/>
      <c r="AF9" s="172"/>
    </row>
    <row r="10" spans="1:32" ht="17.25" customHeight="1" x14ac:dyDescent="0.15">
      <c r="A10" s="167"/>
      <c r="B10" s="48" t="str">
        <f>IF(ISBLANK(C10),"",(IF(C10=E10,"△",IF(C10&gt;E10,"○","●"))))</f>
        <v>●</v>
      </c>
      <c r="C10" s="49">
        <v>1</v>
      </c>
      <c r="D10" s="49" t="s">
        <v>32</v>
      </c>
      <c r="E10" s="50">
        <v>5</v>
      </c>
      <c r="F10" s="45"/>
      <c r="G10" s="46"/>
      <c r="H10" s="46"/>
      <c r="I10" s="47"/>
      <c r="J10" s="48" t="str">
        <f t="shared" si="0"/>
        <v>●</v>
      </c>
      <c r="K10" s="49">
        <v>3</v>
      </c>
      <c r="L10" s="49" t="s">
        <v>32</v>
      </c>
      <c r="M10" s="50">
        <v>6</v>
      </c>
      <c r="N10" s="48" t="s">
        <v>33</v>
      </c>
      <c r="O10" s="49">
        <v>7</v>
      </c>
      <c r="P10" s="49" t="s">
        <v>32</v>
      </c>
      <c r="Q10" s="50">
        <v>0</v>
      </c>
      <c r="R10" s="48" t="str">
        <f t="shared" si="2"/>
        <v>●</v>
      </c>
      <c r="S10" s="49">
        <v>2</v>
      </c>
      <c r="T10" s="49" t="s">
        <v>32</v>
      </c>
      <c r="U10" s="50">
        <v>3</v>
      </c>
      <c r="V10" s="48" t="str">
        <f>IF(ISBLANK(W10),"",(IF(W10=Y10,"△",IF(W10&gt;Y10,"○","●"))))</f>
        <v>○</v>
      </c>
      <c r="W10" s="49">
        <v>5</v>
      </c>
      <c r="X10" s="49" t="s">
        <v>32</v>
      </c>
      <c r="Y10" s="50">
        <v>2</v>
      </c>
      <c r="Z10" s="48" t="str">
        <f t="shared" si="3"/>
        <v>○</v>
      </c>
      <c r="AA10" s="49">
        <v>11</v>
      </c>
      <c r="AB10" s="49" t="s">
        <v>32</v>
      </c>
      <c r="AC10" s="50">
        <v>1</v>
      </c>
      <c r="AD10" s="26">
        <f>COUNTIF($B8:$AC10,"△")</f>
        <v>1</v>
      </c>
      <c r="AE10" s="170"/>
      <c r="AF10" s="173"/>
    </row>
    <row r="11" spans="1:32" ht="17.25" customHeight="1" x14ac:dyDescent="0.15">
      <c r="A11" s="167" t="s">
        <v>35</v>
      </c>
      <c r="B11" s="39" t="str">
        <f t="shared" ref="B11:B24" si="4">IF(ISBLANK(C11),"",(IF(C11=E11,"△",IF(C11&gt;E11,"○","●"))))</f>
        <v>●</v>
      </c>
      <c r="C11" s="37">
        <v>3</v>
      </c>
      <c r="D11" s="37" t="s">
        <v>32</v>
      </c>
      <c r="E11" s="38">
        <v>5</v>
      </c>
      <c r="F11" s="39" t="str">
        <f>IF(ISBLANK(G11),"",(IF(G11=I11,"△",IF(G11&gt;I11,"○","●"))))</f>
        <v>●</v>
      </c>
      <c r="G11" s="37">
        <v>1</v>
      </c>
      <c r="H11" s="37" t="s">
        <v>32</v>
      </c>
      <c r="I11" s="38">
        <v>2</v>
      </c>
      <c r="J11" s="33"/>
      <c r="K11" s="34"/>
      <c r="L11" s="34"/>
      <c r="M11" s="35"/>
      <c r="N11" s="39" t="s">
        <v>33</v>
      </c>
      <c r="O11" s="37">
        <v>7</v>
      </c>
      <c r="P11" s="37" t="s">
        <v>32</v>
      </c>
      <c r="Q11" s="38">
        <v>0</v>
      </c>
      <c r="R11" s="39" t="str">
        <f t="shared" si="2"/>
        <v>○</v>
      </c>
      <c r="S11" s="37">
        <v>5</v>
      </c>
      <c r="T11" s="37" t="s">
        <v>32</v>
      </c>
      <c r="U11" s="38">
        <v>0</v>
      </c>
      <c r="V11" s="39" t="str">
        <f t="shared" ref="V11:V19" si="5">IF(ISBLANK(W11),"",(IF(W11=Y11,"△",IF(W11&gt;Y11,"○","●"))))</f>
        <v>△</v>
      </c>
      <c r="W11" s="37">
        <v>6</v>
      </c>
      <c r="X11" s="37" t="s">
        <v>32</v>
      </c>
      <c r="Y11" s="38">
        <v>6</v>
      </c>
      <c r="Z11" s="39" t="str">
        <f t="shared" si="3"/>
        <v>△</v>
      </c>
      <c r="AA11" s="37">
        <v>3</v>
      </c>
      <c r="AB11" s="37" t="s">
        <v>32</v>
      </c>
      <c r="AC11" s="38">
        <v>3</v>
      </c>
      <c r="AD11" s="10">
        <f>COUNTIF($B11:$AC13,"○")+COUNTIF($B11:$AC13,"□")</f>
        <v>8</v>
      </c>
      <c r="AE11" s="168">
        <f>IF(ISERROR(AD11/(AD11+AD12)),"",AD11/(AD11+AD12))</f>
        <v>0.5</v>
      </c>
      <c r="AF11" s="171">
        <f>IF(AE11="","結果無し",(RANK(AE11,$AE$5:$AE$25)))</f>
        <v>4</v>
      </c>
    </row>
    <row r="12" spans="1:32" ht="17.25" customHeight="1" x14ac:dyDescent="0.15">
      <c r="A12" s="167"/>
      <c r="B12" s="36" t="str">
        <f t="shared" si="4"/>
        <v>○</v>
      </c>
      <c r="C12" s="43">
        <v>6</v>
      </c>
      <c r="D12" s="43" t="s">
        <v>32</v>
      </c>
      <c r="E12" s="44">
        <v>3</v>
      </c>
      <c r="F12" s="36" t="str">
        <f>IF(ISBLANK(G12),"",(IF(G12=I12,"△",IF(G12&gt;I12,"○","●"))))</f>
        <v>●</v>
      </c>
      <c r="G12" s="43">
        <v>3</v>
      </c>
      <c r="H12" s="43" t="s">
        <v>32</v>
      </c>
      <c r="I12" s="44">
        <v>7</v>
      </c>
      <c r="J12" s="40"/>
      <c r="K12" s="41"/>
      <c r="L12" s="41"/>
      <c r="M12" s="42"/>
      <c r="N12" s="36" t="str">
        <f t="shared" si="1"/>
        <v>●</v>
      </c>
      <c r="O12" s="43">
        <v>1</v>
      </c>
      <c r="P12" s="43" t="s">
        <v>32</v>
      </c>
      <c r="Q12" s="44">
        <v>4</v>
      </c>
      <c r="R12" s="36" t="str">
        <f t="shared" si="2"/>
        <v>●</v>
      </c>
      <c r="S12" s="43">
        <v>0</v>
      </c>
      <c r="T12" s="43" t="s">
        <v>32</v>
      </c>
      <c r="U12" s="44">
        <v>10</v>
      </c>
      <c r="V12" s="36" t="str">
        <f t="shared" si="5"/>
        <v>○</v>
      </c>
      <c r="W12" s="43">
        <v>6</v>
      </c>
      <c r="X12" s="43" t="s">
        <v>32</v>
      </c>
      <c r="Y12" s="44">
        <v>0</v>
      </c>
      <c r="Z12" s="36" t="str">
        <f t="shared" si="3"/>
        <v>○</v>
      </c>
      <c r="AA12" s="43">
        <v>8</v>
      </c>
      <c r="AB12" s="43" t="s">
        <v>32</v>
      </c>
      <c r="AC12" s="44">
        <v>0</v>
      </c>
      <c r="AD12" s="16">
        <f>COUNTIF($B11:$AC13,"●")+COUNTIF($B11:$AC13,"■")</f>
        <v>8</v>
      </c>
      <c r="AE12" s="169"/>
      <c r="AF12" s="172"/>
    </row>
    <row r="13" spans="1:32" ht="17.25" customHeight="1" x14ac:dyDescent="0.15">
      <c r="A13" s="167"/>
      <c r="B13" s="48" t="str">
        <f t="shared" si="4"/>
        <v>●</v>
      </c>
      <c r="C13" s="49">
        <v>2</v>
      </c>
      <c r="D13" s="49" t="s">
        <v>32</v>
      </c>
      <c r="E13" s="50">
        <v>6</v>
      </c>
      <c r="F13" s="48" t="str">
        <f>IF(ISBLANK(G13),"",(IF(G13=I13,"△",IF(G13&gt;I13,"○","●"))))</f>
        <v>○</v>
      </c>
      <c r="G13" s="49">
        <v>6</v>
      </c>
      <c r="H13" s="49" t="s">
        <v>32</v>
      </c>
      <c r="I13" s="50">
        <v>3</v>
      </c>
      <c r="J13" s="45"/>
      <c r="K13" s="46"/>
      <c r="L13" s="46"/>
      <c r="M13" s="47"/>
      <c r="N13" s="48" t="str">
        <f t="shared" si="1"/>
        <v>●</v>
      </c>
      <c r="O13" s="49">
        <v>5</v>
      </c>
      <c r="P13" s="49" t="s">
        <v>32</v>
      </c>
      <c r="Q13" s="50">
        <v>8</v>
      </c>
      <c r="R13" s="48" t="str">
        <f t="shared" si="2"/>
        <v>●</v>
      </c>
      <c r="S13" s="49">
        <v>0</v>
      </c>
      <c r="T13" s="49" t="s">
        <v>32</v>
      </c>
      <c r="U13" s="50">
        <v>2</v>
      </c>
      <c r="V13" s="48" t="str">
        <f t="shared" si="5"/>
        <v>○</v>
      </c>
      <c r="W13" s="49">
        <v>4</v>
      </c>
      <c r="X13" s="49" t="s">
        <v>32</v>
      </c>
      <c r="Y13" s="50">
        <v>0</v>
      </c>
      <c r="Z13" s="48" t="str">
        <f t="shared" si="3"/>
        <v>○</v>
      </c>
      <c r="AA13" s="49">
        <v>6</v>
      </c>
      <c r="AB13" s="49" t="s">
        <v>32</v>
      </c>
      <c r="AC13" s="50">
        <v>2</v>
      </c>
      <c r="AD13" s="26">
        <f>COUNTIF($B11:$AC13,"△")</f>
        <v>2</v>
      </c>
      <c r="AE13" s="170"/>
      <c r="AF13" s="173"/>
    </row>
    <row r="14" spans="1:32" ht="17.25" customHeight="1" x14ac:dyDescent="0.15">
      <c r="A14" s="167" t="s">
        <v>36</v>
      </c>
      <c r="B14" s="39" t="str">
        <f t="shared" si="4"/>
        <v>●</v>
      </c>
      <c r="C14" s="37">
        <v>1</v>
      </c>
      <c r="D14" s="37" t="s">
        <v>32</v>
      </c>
      <c r="E14" s="38">
        <v>10</v>
      </c>
      <c r="F14" s="39" t="str">
        <f t="shared" ref="F14:F25" si="6">IF(ISBLANK(G14),"",(IF(G14=I14,"△",IF(G14&gt;I14,"○","●"))))</f>
        <v>●</v>
      </c>
      <c r="G14" s="37">
        <v>2</v>
      </c>
      <c r="H14" s="37" t="s">
        <v>32</v>
      </c>
      <c r="I14" s="38">
        <v>5</v>
      </c>
      <c r="J14" s="39" t="s">
        <v>37</v>
      </c>
      <c r="K14" s="37">
        <v>0</v>
      </c>
      <c r="L14" s="37" t="s">
        <v>32</v>
      </c>
      <c r="M14" s="38">
        <v>7</v>
      </c>
      <c r="N14" s="33"/>
      <c r="O14" s="34"/>
      <c r="P14" s="34"/>
      <c r="Q14" s="35"/>
      <c r="R14" s="39" t="str">
        <f t="shared" si="2"/>
        <v>●</v>
      </c>
      <c r="S14" s="37">
        <v>5</v>
      </c>
      <c r="T14" s="37" t="s">
        <v>32</v>
      </c>
      <c r="U14" s="38">
        <v>7</v>
      </c>
      <c r="V14" s="39" t="str">
        <f t="shared" si="5"/>
        <v>△</v>
      </c>
      <c r="W14" s="37">
        <v>2</v>
      </c>
      <c r="X14" s="37" t="s">
        <v>32</v>
      </c>
      <c r="Y14" s="38">
        <v>2</v>
      </c>
      <c r="Z14" s="39" t="str">
        <f t="shared" si="3"/>
        <v>●</v>
      </c>
      <c r="AA14" s="37">
        <v>1</v>
      </c>
      <c r="AB14" s="37" t="s">
        <v>32</v>
      </c>
      <c r="AC14" s="38">
        <v>5</v>
      </c>
      <c r="AD14" s="10">
        <f>COUNTIF($B14:$AC16,"○")+COUNTIF($B14:$AC16,"□")</f>
        <v>5</v>
      </c>
      <c r="AE14" s="168">
        <f>IF(ISERROR(AD14/(AD14+AD15)),"",AD14/(AD14+AD15))</f>
        <v>0.33333333333333331</v>
      </c>
      <c r="AF14" s="171">
        <f>IF(AE14="","結果無し",(RANK(AE14,$AE$5:$AE$25)))</f>
        <v>6</v>
      </c>
    </row>
    <row r="15" spans="1:32" ht="17.25" customHeight="1" x14ac:dyDescent="0.15">
      <c r="A15" s="167"/>
      <c r="B15" s="36" t="str">
        <f t="shared" si="4"/>
        <v>○</v>
      </c>
      <c r="C15" s="43">
        <v>6</v>
      </c>
      <c r="D15" s="43" t="s">
        <v>32</v>
      </c>
      <c r="E15" s="44">
        <v>1</v>
      </c>
      <c r="F15" s="36" t="str">
        <f t="shared" si="6"/>
        <v>●</v>
      </c>
      <c r="G15" s="43">
        <v>3</v>
      </c>
      <c r="H15" s="43" t="s">
        <v>32</v>
      </c>
      <c r="I15" s="44">
        <v>7</v>
      </c>
      <c r="J15" s="36" t="str">
        <f>IF(ISBLANK(K15),"",(IF(K15=M15,"△",IF(K15&gt;M15,"○","●"))))</f>
        <v>○</v>
      </c>
      <c r="K15" s="43">
        <v>4</v>
      </c>
      <c r="L15" s="43" t="s">
        <v>32</v>
      </c>
      <c r="M15" s="44">
        <v>1</v>
      </c>
      <c r="N15" s="40"/>
      <c r="O15" s="41"/>
      <c r="P15" s="41"/>
      <c r="Q15" s="42"/>
      <c r="R15" s="36" t="str">
        <f t="shared" si="2"/>
        <v>●</v>
      </c>
      <c r="S15" s="43">
        <v>1</v>
      </c>
      <c r="T15" s="43" t="s">
        <v>32</v>
      </c>
      <c r="U15" s="44">
        <v>3</v>
      </c>
      <c r="V15" s="36" t="str">
        <f t="shared" si="5"/>
        <v>●</v>
      </c>
      <c r="W15" s="43">
        <v>3</v>
      </c>
      <c r="X15" s="43" t="s">
        <v>32</v>
      </c>
      <c r="Y15" s="44">
        <v>8</v>
      </c>
      <c r="Z15" s="36" t="str">
        <f t="shared" si="3"/>
        <v>○</v>
      </c>
      <c r="AA15" s="43">
        <v>4</v>
      </c>
      <c r="AB15" s="43" t="s">
        <v>32</v>
      </c>
      <c r="AC15" s="44">
        <v>0</v>
      </c>
      <c r="AD15" s="16">
        <f>COUNTIF($B14:$AC16,"●")+COUNTIF($B14:$AC16,"■")</f>
        <v>10</v>
      </c>
      <c r="AE15" s="169"/>
      <c r="AF15" s="172"/>
    </row>
    <row r="16" spans="1:32" ht="17.25" customHeight="1" x14ac:dyDescent="0.15">
      <c r="A16" s="167"/>
      <c r="B16" s="48" t="str">
        <f t="shared" si="4"/>
        <v>△</v>
      </c>
      <c r="C16" s="49">
        <v>2</v>
      </c>
      <c r="D16" s="49" t="s">
        <v>32</v>
      </c>
      <c r="E16" s="50">
        <v>2</v>
      </c>
      <c r="F16" s="48" t="s">
        <v>37</v>
      </c>
      <c r="G16" s="49">
        <v>0</v>
      </c>
      <c r="H16" s="49" t="s">
        <v>32</v>
      </c>
      <c r="I16" s="50">
        <v>7</v>
      </c>
      <c r="J16" s="48" t="str">
        <f>IF(ISBLANK(K16),"",(IF(K16=M16,"△",IF(K16&gt;M16,"○","●"))))</f>
        <v>○</v>
      </c>
      <c r="K16" s="49">
        <v>8</v>
      </c>
      <c r="L16" s="49" t="s">
        <v>32</v>
      </c>
      <c r="M16" s="50">
        <v>5</v>
      </c>
      <c r="N16" s="45"/>
      <c r="O16" s="46"/>
      <c r="P16" s="46"/>
      <c r="Q16" s="47"/>
      <c r="R16" s="48" t="str">
        <f t="shared" si="2"/>
        <v>●</v>
      </c>
      <c r="S16" s="49">
        <v>7</v>
      </c>
      <c r="T16" s="49" t="s">
        <v>32</v>
      </c>
      <c r="U16" s="50">
        <v>16</v>
      </c>
      <c r="V16" s="48" t="str">
        <f t="shared" si="5"/>
        <v>△</v>
      </c>
      <c r="W16" s="49">
        <v>2</v>
      </c>
      <c r="X16" s="49" t="s">
        <v>32</v>
      </c>
      <c r="Y16" s="50">
        <v>2</v>
      </c>
      <c r="Z16" s="48" t="str">
        <f t="shared" si="3"/>
        <v>○</v>
      </c>
      <c r="AA16" s="49">
        <v>3</v>
      </c>
      <c r="AB16" s="49" t="s">
        <v>32</v>
      </c>
      <c r="AC16" s="50">
        <v>0</v>
      </c>
      <c r="AD16" s="26">
        <f>COUNTIF($B14:$AC16,"△")</f>
        <v>3</v>
      </c>
      <c r="AE16" s="170"/>
      <c r="AF16" s="173"/>
    </row>
    <row r="17" spans="1:32" ht="17.25" customHeight="1" x14ac:dyDescent="0.15">
      <c r="A17" s="167" t="s">
        <v>38</v>
      </c>
      <c r="B17" s="39" t="str">
        <f t="shared" si="4"/>
        <v>●</v>
      </c>
      <c r="C17" s="37">
        <v>1</v>
      </c>
      <c r="D17" s="37" t="s">
        <v>32</v>
      </c>
      <c r="E17" s="38">
        <v>2</v>
      </c>
      <c r="F17" s="39" t="str">
        <f t="shared" si="6"/>
        <v>○</v>
      </c>
      <c r="G17" s="37">
        <v>1</v>
      </c>
      <c r="H17" s="37" t="s">
        <v>32</v>
      </c>
      <c r="I17" s="38">
        <v>0</v>
      </c>
      <c r="J17" s="39" t="str">
        <f>IF(ISBLANK(K17),"",(IF(K17=M17,"△",IF(K17&gt;M17,"○","●"))))</f>
        <v>●</v>
      </c>
      <c r="K17" s="37">
        <v>0</v>
      </c>
      <c r="L17" s="37" t="s">
        <v>32</v>
      </c>
      <c r="M17" s="38">
        <v>5</v>
      </c>
      <c r="N17" s="39" t="str">
        <f t="shared" ref="N17:N22" si="7">IF(ISBLANK(O17),"",(IF(O17=Q17,"△",IF(O17&gt;Q17,"○","●"))))</f>
        <v>○</v>
      </c>
      <c r="O17" s="37">
        <v>7</v>
      </c>
      <c r="P17" s="37" t="s">
        <v>32</v>
      </c>
      <c r="Q17" s="38">
        <v>5</v>
      </c>
      <c r="R17" s="33"/>
      <c r="S17" s="34"/>
      <c r="T17" s="34"/>
      <c r="U17" s="35"/>
      <c r="V17" s="39" t="str">
        <f t="shared" si="5"/>
        <v>●</v>
      </c>
      <c r="W17" s="37">
        <v>0</v>
      </c>
      <c r="X17" s="37" t="s">
        <v>32</v>
      </c>
      <c r="Y17" s="38">
        <v>3</v>
      </c>
      <c r="Z17" s="39" t="str">
        <f t="shared" si="3"/>
        <v>○</v>
      </c>
      <c r="AA17" s="37">
        <v>4</v>
      </c>
      <c r="AB17" s="37" t="s">
        <v>32</v>
      </c>
      <c r="AC17" s="38">
        <v>2</v>
      </c>
      <c r="AD17" s="10">
        <f>COUNTIF($B17:$AC19,"○")+COUNTIF($B17:$AC19,"□")</f>
        <v>11</v>
      </c>
      <c r="AE17" s="168">
        <f>IF(ISERROR(AD17/(AD17+AD18)),"",AD17/(AD17+AD18))</f>
        <v>0.6875</v>
      </c>
      <c r="AF17" s="171">
        <f>IF(AE17="","結果無し",(RANK(AE17,$AE$5:$AE$25)))</f>
        <v>2</v>
      </c>
    </row>
    <row r="18" spans="1:32" ht="17.25" customHeight="1" x14ac:dyDescent="0.15">
      <c r="A18" s="167"/>
      <c r="B18" s="36" t="str">
        <f t="shared" si="4"/>
        <v>○</v>
      </c>
      <c r="C18" s="43">
        <v>2</v>
      </c>
      <c r="D18" s="43" t="s">
        <v>32</v>
      </c>
      <c r="E18" s="44">
        <v>1</v>
      </c>
      <c r="F18" s="36" t="str">
        <f t="shared" si="6"/>
        <v>○</v>
      </c>
      <c r="G18" s="43">
        <v>3</v>
      </c>
      <c r="H18" s="43" t="s">
        <v>32</v>
      </c>
      <c r="I18" s="44">
        <v>2</v>
      </c>
      <c r="J18" s="36" t="str">
        <f>IF(ISBLANK(K18),"",(IF(K18=M18,"△",IF(K18&gt;M18,"○","●"))))</f>
        <v>○</v>
      </c>
      <c r="K18" s="43">
        <v>10</v>
      </c>
      <c r="L18" s="43" t="s">
        <v>32</v>
      </c>
      <c r="M18" s="44">
        <v>0</v>
      </c>
      <c r="N18" s="36" t="str">
        <f t="shared" si="7"/>
        <v>○</v>
      </c>
      <c r="O18" s="43">
        <v>3</v>
      </c>
      <c r="P18" s="43" t="s">
        <v>32</v>
      </c>
      <c r="Q18" s="44">
        <v>1</v>
      </c>
      <c r="R18" s="40"/>
      <c r="S18" s="41"/>
      <c r="T18" s="41"/>
      <c r="U18" s="42"/>
      <c r="V18" s="36" t="str">
        <f t="shared" si="5"/>
        <v>△</v>
      </c>
      <c r="W18" s="43">
        <v>3</v>
      </c>
      <c r="X18" s="43" t="s">
        <v>32</v>
      </c>
      <c r="Y18" s="44">
        <v>3</v>
      </c>
      <c r="Z18" s="36" t="str">
        <f t="shared" si="3"/>
        <v>○</v>
      </c>
      <c r="AA18" s="43">
        <v>3</v>
      </c>
      <c r="AB18" s="43" t="s">
        <v>32</v>
      </c>
      <c r="AC18" s="44">
        <v>2</v>
      </c>
      <c r="AD18" s="16">
        <f>COUNTIF($B17:$AC19,"●")+COUNTIF($B17:$AC19,"■")</f>
        <v>5</v>
      </c>
      <c r="AE18" s="169"/>
      <c r="AF18" s="172"/>
    </row>
    <row r="19" spans="1:32" ht="17.25" customHeight="1" x14ac:dyDescent="0.15">
      <c r="A19" s="167"/>
      <c r="B19" s="48" t="str">
        <f t="shared" si="4"/>
        <v>●</v>
      </c>
      <c r="C19" s="49">
        <v>3</v>
      </c>
      <c r="D19" s="49" t="s">
        <v>32</v>
      </c>
      <c r="E19" s="50">
        <v>6</v>
      </c>
      <c r="F19" s="48" t="str">
        <f t="shared" si="6"/>
        <v>○</v>
      </c>
      <c r="G19" s="49">
        <v>3</v>
      </c>
      <c r="H19" s="49" t="s">
        <v>32</v>
      </c>
      <c r="I19" s="50">
        <v>2</v>
      </c>
      <c r="J19" s="48" t="str">
        <f>IF(ISBLANK(K19),"",(IF(K19=M19,"△",IF(K19&gt;M19,"○","●"))))</f>
        <v>○</v>
      </c>
      <c r="K19" s="49">
        <v>2</v>
      </c>
      <c r="L19" s="49" t="s">
        <v>32</v>
      </c>
      <c r="M19" s="50">
        <v>0</v>
      </c>
      <c r="N19" s="48" t="str">
        <f t="shared" si="7"/>
        <v>○</v>
      </c>
      <c r="O19" s="49">
        <v>16</v>
      </c>
      <c r="P19" s="49" t="s">
        <v>32</v>
      </c>
      <c r="Q19" s="50">
        <v>7</v>
      </c>
      <c r="R19" s="45"/>
      <c r="S19" s="46"/>
      <c r="T19" s="46"/>
      <c r="U19" s="47"/>
      <c r="V19" s="48" t="str">
        <f t="shared" si="5"/>
        <v>△</v>
      </c>
      <c r="W19" s="49">
        <v>5</v>
      </c>
      <c r="X19" s="49" t="s">
        <v>32</v>
      </c>
      <c r="Y19" s="50">
        <v>5</v>
      </c>
      <c r="Z19" s="48" t="str">
        <f t="shared" si="3"/>
        <v>●</v>
      </c>
      <c r="AA19" s="49">
        <v>1</v>
      </c>
      <c r="AB19" s="49" t="s">
        <v>32</v>
      </c>
      <c r="AC19" s="50">
        <v>3</v>
      </c>
      <c r="AD19" s="26">
        <f>COUNTIF($B17:$AC19,"△")</f>
        <v>2</v>
      </c>
      <c r="AE19" s="170"/>
      <c r="AF19" s="173"/>
    </row>
    <row r="20" spans="1:32" ht="17.25" customHeight="1" x14ac:dyDescent="0.15">
      <c r="A20" s="167" t="s">
        <v>39</v>
      </c>
      <c r="B20" s="39" t="s">
        <v>37</v>
      </c>
      <c r="C20" s="37">
        <v>0</v>
      </c>
      <c r="D20" s="37" t="s">
        <v>32</v>
      </c>
      <c r="E20" s="38">
        <v>7</v>
      </c>
      <c r="F20" s="39" t="str">
        <f t="shared" si="6"/>
        <v>○</v>
      </c>
      <c r="G20" s="37">
        <v>2</v>
      </c>
      <c r="H20" s="37" t="s">
        <v>32</v>
      </c>
      <c r="I20" s="38">
        <v>1</v>
      </c>
      <c r="J20" s="39" t="str">
        <f t="shared" ref="J20:J25" si="8">IF(ISBLANK(K20),"",(IF(K20=M20,"△",IF(K20&gt;M20,"○","●"))))</f>
        <v>△</v>
      </c>
      <c r="K20" s="37">
        <v>6</v>
      </c>
      <c r="L20" s="37" t="s">
        <v>32</v>
      </c>
      <c r="M20" s="38">
        <v>6</v>
      </c>
      <c r="N20" s="39" t="str">
        <f t="shared" si="7"/>
        <v>△</v>
      </c>
      <c r="O20" s="37">
        <v>2</v>
      </c>
      <c r="P20" s="37" t="s">
        <v>32</v>
      </c>
      <c r="Q20" s="38">
        <v>2</v>
      </c>
      <c r="R20" s="39" t="str">
        <f t="shared" ref="R20:R25" si="9">IF(ISBLANK(S20),"",(IF(S20=U20,"△",IF(S20&gt;U20,"○","●"))))</f>
        <v>○</v>
      </c>
      <c r="S20" s="37">
        <v>3</v>
      </c>
      <c r="T20" s="37" t="s">
        <v>32</v>
      </c>
      <c r="U20" s="38">
        <v>0</v>
      </c>
      <c r="V20" s="33"/>
      <c r="W20" s="34"/>
      <c r="X20" s="34"/>
      <c r="Y20" s="35"/>
      <c r="Z20" s="39" t="s">
        <v>37</v>
      </c>
      <c r="AA20" s="37">
        <v>0</v>
      </c>
      <c r="AB20" s="37" t="s">
        <v>32</v>
      </c>
      <c r="AC20" s="38">
        <v>7</v>
      </c>
      <c r="AD20" s="10">
        <f>COUNTIF($B20:$AC22,"○")+COUNTIF($B20:$AC22,"□")</f>
        <v>5</v>
      </c>
      <c r="AE20" s="168">
        <f>IF(ISERROR(AD20/(AD20+AD21)),"",AD20/(AD20+AD21))</f>
        <v>0.38461538461538464</v>
      </c>
      <c r="AF20" s="171">
        <f>IF(AE20="","結果無し",(RANK(AE20,$AE$5:$AE$25)))</f>
        <v>5</v>
      </c>
    </row>
    <row r="21" spans="1:32" ht="17.25" customHeight="1" x14ac:dyDescent="0.15">
      <c r="A21" s="167"/>
      <c r="B21" s="36" t="str">
        <f t="shared" si="4"/>
        <v>●</v>
      </c>
      <c r="C21" s="43">
        <v>1</v>
      </c>
      <c r="D21" s="43" t="s">
        <v>32</v>
      </c>
      <c r="E21" s="44">
        <v>2</v>
      </c>
      <c r="F21" s="36" t="str">
        <f t="shared" si="6"/>
        <v>●</v>
      </c>
      <c r="G21" s="43">
        <v>1</v>
      </c>
      <c r="H21" s="43" t="s">
        <v>32</v>
      </c>
      <c r="I21" s="44">
        <v>10</v>
      </c>
      <c r="J21" s="36" t="str">
        <f t="shared" si="8"/>
        <v>●</v>
      </c>
      <c r="K21" s="43">
        <v>0</v>
      </c>
      <c r="L21" s="43" t="s">
        <v>32</v>
      </c>
      <c r="M21" s="44">
        <v>6</v>
      </c>
      <c r="N21" s="36" t="str">
        <f t="shared" si="7"/>
        <v>○</v>
      </c>
      <c r="O21" s="43">
        <v>8</v>
      </c>
      <c r="P21" s="43" t="s">
        <v>32</v>
      </c>
      <c r="Q21" s="44">
        <v>3</v>
      </c>
      <c r="R21" s="36" t="str">
        <f t="shared" si="9"/>
        <v>△</v>
      </c>
      <c r="S21" s="43">
        <v>3</v>
      </c>
      <c r="T21" s="43" t="s">
        <v>32</v>
      </c>
      <c r="U21" s="44">
        <v>3</v>
      </c>
      <c r="V21" s="40"/>
      <c r="W21" s="41"/>
      <c r="X21" s="41"/>
      <c r="Y21" s="42"/>
      <c r="Z21" s="36" t="str">
        <f t="shared" si="3"/>
        <v>○</v>
      </c>
      <c r="AA21" s="43">
        <v>8</v>
      </c>
      <c r="AB21" s="43" t="s">
        <v>32</v>
      </c>
      <c r="AC21" s="44">
        <v>2</v>
      </c>
      <c r="AD21" s="16">
        <f>COUNTIF($B20:$AC22,"●")+COUNTIF($B20:$AC22,"■")</f>
        <v>8</v>
      </c>
      <c r="AE21" s="169"/>
      <c r="AF21" s="172"/>
    </row>
    <row r="22" spans="1:32" ht="17.25" customHeight="1" x14ac:dyDescent="0.15">
      <c r="A22" s="167"/>
      <c r="B22" s="48" t="s">
        <v>37</v>
      </c>
      <c r="C22" s="49">
        <v>0</v>
      </c>
      <c r="D22" s="49" t="s">
        <v>32</v>
      </c>
      <c r="E22" s="50">
        <v>7</v>
      </c>
      <c r="F22" s="48" t="str">
        <f t="shared" si="6"/>
        <v>●</v>
      </c>
      <c r="G22" s="49">
        <v>2</v>
      </c>
      <c r="H22" s="49" t="s">
        <v>32</v>
      </c>
      <c r="I22" s="50">
        <v>5</v>
      </c>
      <c r="J22" s="48" t="str">
        <f t="shared" si="8"/>
        <v>●</v>
      </c>
      <c r="K22" s="49">
        <v>0</v>
      </c>
      <c r="L22" s="49" t="s">
        <v>32</v>
      </c>
      <c r="M22" s="50">
        <v>4</v>
      </c>
      <c r="N22" s="48" t="str">
        <f t="shared" si="7"/>
        <v>△</v>
      </c>
      <c r="O22" s="49">
        <v>2</v>
      </c>
      <c r="P22" s="49" t="s">
        <v>32</v>
      </c>
      <c r="Q22" s="50">
        <v>2</v>
      </c>
      <c r="R22" s="48" t="str">
        <f t="shared" si="9"/>
        <v>△</v>
      </c>
      <c r="S22" s="49">
        <v>5</v>
      </c>
      <c r="T22" s="49" t="s">
        <v>32</v>
      </c>
      <c r="U22" s="50">
        <v>5</v>
      </c>
      <c r="V22" s="45"/>
      <c r="W22" s="46"/>
      <c r="X22" s="46"/>
      <c r="Y22" s="47"/>
      <c r="Z22" s="48" t="str">
        <f t="shared" si="3"/>
        <v>○</v>
      </c>
      <c r="AA22" s="49">
        <v>2</v>
      </c>
      <c r="AB22" s="49" t="s">
        <v>32</v>
      </c>
      <c r="AC22" s="50">
        <v>0</v>
      </c>
      <c r="AD22" s="26">
        <f>COUNTIF($B20:$AC22,"△")</f>
        <v>5</v>
      </c>
      <c r="AE22" s="170"/>
      <c r="AF22" s="173"/>
    </row>
    <row r="23" spans="1:32" ht="17.25" customHeight="1" x14ac:dyDescent="0.15">
      <c r="A23" s="174" t="s">
        <v>40</v>
      </c>
      <c r="B23" s="39" t="str">
        <f t="shared" si="4"/>
        <v>●</v>
      </c>
      <c r="C23" s="37">
        <v>0</v>
      </c>
      <c r="D23" s="37" t="s">
        <v>32</v>
      </c>
      <c r="E23" s="38">
        <v>9</v>
      </c>
      <c r="F23" s="39" t="str">
        <f t="shared" si="6"/>
        <v>○</v>
      </c>
      <c r="G23" s="37">
        <v>8</v>
      </c>
      <c r="H23" s="37" t="s">
        <v>32</v>
      </c>
      <c r="I23" s="38">
        <v>4</v>
      </c>
      <c r="J23" s="39" t="str">
        <f t="shared" si="8"/>
        <v>△</v>
      </c>
      <c r="K23" s="37">
        <v>3</v>
      </c>
      <c r="L23" s="37" t="s">
        <v>32</v>
      </c>
      <c r="M23" s="38">
        <v>3</v>
      </c>
      <c r="N23" s="39" t="str">
        <f>IF(ISBLANK(O23),"",(IF(O23=Q23,"△",IF(O23&gt;Q23,"○","●"))))</f>
        <v>○</v>
      </c>
      <c r="O23" s="37">
        <v>5</v>
      </c>
      <c r="P23" s="37" t="s">
        <v>32</v>
      </c>
      <c r="Q23" s="38">
        <v>1</v>
      </c>
      <c r="R23" s="39" t="str">
        <f t="shared" si="9"/>
        <v>●</v>
      </c>
      <c r="S23" s="37">
        <v>2</v>
      </c>
      <c r="T23" s="37" t="s">
        <v>32</v>
      </c>
      <c r="U23" s="38">
        <v>4</v>
      </c>
      <c r="V23" s="36" t="s">
        <v>33</v>
      </c>
      <c r="W23" s="37">
        <v>7</v>
      </c>
      <c r="X23" s="37" t="s">
        <v>32</v>
      </c>
      <c r="Y23" s="38">
        <v>0</v>
      </c>
      <c r="Z23" s="33"/>
      <c r="AA23" s="34"/>
      <c r="AB23" s="34"/>
      <c r="AC23" s="35"/>
      <c r="AD23" s="10">
        <f>COUNTIF($B23:$AC25,"○")+COUNTIF($B23:$AC25,"□")</f>
        <v>4</v>
      </c>
      <c r="AE23" s="168">
        <f>IF(ISERROR(AD23/(AD23+AD24)),"",AD23/(AD23+AD24))</f>
        <v>0.23529411764705882</v>
      </c>
      <c r="AF23" s="171">
        <f>IF(AE23="","結果無し",(RANK(AE23,$AE$5:$AE$25)))</f>
        <v>7</v>
      </c>
    </row>
    <row r="24" spans="1:32" ht="17.25" customHeight="1" x14ac:dyDescent="0.15">
      <c r="A24" s="175"/>
      <c r="B24" s="36" t="str">
        <f t="shared" si="4"/>
        <v>●</v>
      </c>
      <c r="C24" s="43">
        <v>1</v>
      </c>
      <c r="D24" s="43" t="s">
        <v>32</v>
      </c>
      <c r="E24" s="44">
        <v>9</v>
      </c>
      <c r="F24" s="36" t="str">
        <f t="shared" si="6"/>
        <v>●</v>
      </c>
      <c r="G24" s="43">
        <v>6</v>
      </c>
      <c r="H24" s="43" t="s">
        <v>32</v>
      </c>
      <c r="I24" s="44">
        <v>7</v>
      </c>
      <c r="J24" s="36" t="str">
        <f t="shared" si="8"/>
        <v>●</v>
      </c>
      <c r="K24" s="43">
        <v>0</v>
      </c>
      <c r="L24" s="43" t="s">
        <v>32</v>
      </c>
      <c r="M24" s="44">
        <v>8</v>
      </c>
      <c r="N24" s="36" t="str">
        <f>IF(ISBLANK(O24),"",(IF(O24=Q24,"△",IF(O24&gt;Q24,"○","●"))))</f>
        <v>●</v>
      </c>
      <c r="O24" s="43">
        <v>0</v>
      </c>
      <c r="P24" s="43" t="s">
        <v>32</v>
      </c>
      <c r="Q24" s="44">
        <v>4</v>
      </c>
      <c r="R24" s="36" t="str">
        <f t="shared" si="9"/>
        <v>●</v>
      </c>
      <c r="S24" s="43">
        <v>2</v>
      </c>
      <c r="T24" s="43" t="s">
        <v>32</v>
      </c>
      <c r="U24" s="44">
        <v>3</v>
      </c>
      <c r="V24" s="36" t="str">
        <f>IF(ISBLANK(W24),"",(IF(W24=Y24,"△",IF(W24&gt;Y24,"○","●"))))</f>
        <v>●</v>
      </c>
      <c r="W24" s="43">
        <v>2</v>
      </c>
      <c r="X24" s="43" t="s">
        <v>32</v>
      </c>
      <c r="Y24" s="44">
        <v>8</v>
      </c>
      <c r="Z24" s="40"/>
      <c r="AA24" s="41"/>
      <c r="AB24" s="41"/>
      <c r="AC24" s="42"/>
      <c r="AD24" s="16">
        <f>COUNTIF($B23:$AC25,"●")+COUNTIF($B23:$AC25,"■")</f>
        <v>13</v>
      </c>
      <c r="AE24" s="169"/>
      <c r="AF24" s="172"/>
    </row>
    <row r="25" spans="1:32" ht="17.25" customHeight="1" x14ac:dyDescent="0.15">
      <c r="A25" s="176"/>
      <c r="B25" s="48" t="s">
        <v>37</v>
      </c>
      <c r="C25" s="49">
        <v>0</v>
      </c>
      <c r="D25" s="49" t="s">
        <v>32</v>
      </c>
      <c r="E25" s="50">
        <v>7</v>
      </c>
      <c r="F25" s="48" t="str">
        <f t="shared" si="6"/>
        <v>●</v>
      </c>
      <c r="G25" s="49">
        <v>1</v>
      </c>
      <c r="H25" s="49" t="s">
        <v>32</v>
      </c>
      <c r="I25" s="50">
        <v>11</v>
      </c>
      <c r="J25" s="48" t="str">
        <f t="shared" si="8"/>
        <v>●</v>
      </c>
      <c r="K25" s="49">
        <v>2</v>
      </c>
      <c r="L25" s="49" t="s">
        <v>32</v>
      </c>
      <c r="M25" s="50">
        <v>6</v>
      </c>
      <c r="N25" s="48" t="str">
        <f>IF(ISBLANK(O25),"",(IF(O25=Q25,"△",IF(O25&gt;Q25,"○","●"))))</f>
        <v>●</v>
      </c>
      <c r="O25" s="49">
        <v>0</v>
      </c>
      <c r="P25" s="49" t="s">
        <v>32</v>
      </c>
      <c r="Q25" s="50">
        <v>3</v>
      </c>
      <c r="R25" s="48" t="str">
        <f t="shared" si="9"/>
        <v>○</v>
      </c>
      <c r="S25" s="49">
        <v>3</v>
      </c>
      <c r="T25" s="49" t="s">
        <v>32</v>
      </c>
      <c r="U25" s="50">
        <v>1</v>
      </c>
      <c r="V25" s="48" t="str">
        <f>IF(ISBLANK(W25),"",(IF(W25=Y25,"△",IF(W25&gt;Y25,"○","●"))))</f>
        <v>●</v>
      </c>
      <c r="W25" s="49">
        <v>0</v>
      </c>
      <c r="X25" s="49" t="s">
        <v>32</v>
      </c>
      <c r="Y25" s="50">
        <v>2</v>
      </c>
      <c r="Z25" s="45"/>
      <c r="AA25" s="46"/>
      <c r="AB25" s="46"/>
      <c r="AC25" s="47"/>
      <c r="AD25" s="26">
        <f>COUNTIF($B23:$AC25,"△")</f>
        <v>1</v>
      </c>
      <c r="AE25" s="170"/>
      <c r="AF25" s="173"/>
    </row>
  </sheetData>
  <mergeCells count="31">
    <mergeCell ref="A23:A25"/>
    <mergeCell ref="AE23:AE25"/>
    <mergeCell ref="AF23:AF25"/>
    <mergeCell ref="A17:A19"/>
    <mergeCell ref="AE17:AE19"/>
    <mergeCell ref="AF17:AF19"/>
    <mergeCell ref="A20:A22"/>
    <mergeCell ref="AE20:AE22"/>
    <mergeCell ref="AF20:AF22"/>
    <mergeCell ref="A11:A13"/>
    <mergeCell ref="AE11:AE13"/>
    <mergeCell ref="AF11:AF13"/>
    <mergeCell ref="A14:A16"/>
    <mergeCell ref="AE14:AE16"/>
    <mergeCell ref="AF14:AF16"/>
    <mergeCell ref="A5:A7"/>
    <mergeCell ref="AE5:AE7"/>
    <mergeCell ref="AF5:AF7"/>
    <mergeCell ref="A8:A10"/>
    <mergeCell ref="AE8:AE10"/>
    <mergeCell ref="AF8:AF10"/>
    <mergeCell ref="A1:AF1"/>
    <mergeCell ref="A2:AF2"/>
    <mergeCell ref="A3:AF3"/>
    <mergeCell ref="B4:E4"/>
    <mergeCell ref="F4:I4"/>
    <mergeCell ref="J4:M4"/>
    <mergeCell ref="N4:Q4"/>
    <mergeCell ref="R4:U4"/>
    <mergeCell ref="V4:Y4"/>
    <mergeCell ref="Z4:AC4"/>
  </mergeCells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10B2-B910-4F26-BD87-F14AAD2EDC49}">
  <sheetPr>
    <pageSetUpPr fitToPage="1"/>
  </sheetPr>
  <dimension ref="A1:S25"/>
  <sheetViews>
    <sheetView view="pageBreakPreview" zoomScale="130" zoomScaleNormal="130" zoomScaleSheetLayoutView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24" sqref="S24"/>
    </sheetView>
  </sheetViews>
  <sheetFormatPr defaultColWidth="9" defaultRowHeight="13.5" x14ac:dyDescent="0.15"/>
  <cols>
    <col min="1" max="1" width="12.625" style="90" bestFit="1" customWidth="1"/>
    <col min="2" max="13" width="3.375" style="90" customWidth="1"/>
    <col min="14" max="15" width="9" style="90"/>
    <col min="16" max="16" width="10" style="90" bestFit="1" customWidth="1"/>
    <col min="17" max="16384" width="9" style="90"/>
  </cols>
  <sheetData>
    <row r="1" spans="1:19" ht="25.5" customHeight="1" x14ac:dyDescent="0.15">
      <c r="A1" s="148" t="s">
        <v>293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9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9" ht="25.5" customHeight="1" x14ac:dyDescent="0.15">
      <c r="A3" s="150" t="s">
        <v>22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9" ht="18" customHeight="1" x14ac:dyDescent="0.15">
      <c r="A4" s="129"/>
      <c r="B4" s="151" t="s">
        <v>145</v>
      </c>
      <c r="C4" s="152"/>
      <c r="D4" s="152"/>
      <c r="E4" s="153"/>
      <c r="F4" s="151" t="s">
        <v>205</v>
      </c>
      <c r="G4" s="152"/>
      <c r="H4" s="152"/>
      <c r="I4" s="153"/>
      <c r="J4" s="154" t="s">
        <v>5</v>
      </c>
      <c r="K4" s="155"/>
      <c r="L4" s="155"/>
      <c r="M4" s="156"/>
      <c r="N4" s="91" t="s">
        <v>30</v>
      </c>
      <c r="O4" s="91" t="s">
        <v>10</v>
      </c>
      <c r="P4" s="91" t="s">
        <v>0</v>
      </c>
    </row>
    <row r="5" spans="1:19" ht="18" customHeight="1" x14ac:dyDescent="0.15">
      <c r="A5" s="140" t="s">
        <v>248</v>
      </c>
      <c r="B5" s="92"/>
      <c r="C5" s="93"/>
      <c r="D5" s="93"/>
      <c r="E5" s="94"/>
      <c r="F5" s="138" t="str">
        <f>IF(ISBLANK(G5),"",(IF(G5=I5,"△",IF(G5&gt;I5,"○","●"))))</f>
        <v>○</v>
      </c>
      <c r="G5" s="96">
        <v>4</v>
      </c>
      <c r="H5" s="96" t="s">
        <v>11</v>
      </c>
      <c r="I5" s="97">
        <v>0</v>
      </c>
      <c r="J5" s="138" t="str">
        <f>IF(ISBLANK(K5),"",(IF(K5=M5,"△",IF(K5&gt;M5,"○","●"))))</f>
        <v>○</v>
      </c>
      <c r="K5" s="96">
        <v>7</v>
      </c>
      <c r="L5" s="96" t="s">
        <v>11</v>
      </c>
      <c r="M5" s="97">
        <v>0</v>
      </c>
      <c r="N5" s="98">
        <f>COUNTIF($B5:$M11,"○")+COUNTIF($B5:$M11,"□")</f>
        <v>14</v>
      </c>
      <c r="O5" s="142">
        <f>IF(ISERROR(N5/(N5+N6)),"",N5/(N5+N6))</f>
        <v>1</v>
      </c>
      <c r="P5" s="145">
        <f>IF(O5="","結果無し",(RANK(O5,$O$5:$O$25)))</f>
        <v>1</v>
      </c>
      <c r="S5" s="131"/>
    </row>
    <row r="6" spans="1:19" ht="18" customHeight="1" x14ac:dyDescent="0.15">
      <c r="A6" s="141"/>
      <c r="B6" s="99"/>
      <c r="C6" s="100"/>
      <c r="D6" s="100"/>
      <c r="E6" s="101"/>
      <c r="F6" s="139" t="str">
        <f>IF(ISBLANK(G6),"",(IF(G6=I6,"△",IF(G6&gt;I6,"○","●"))))</f>
        <v>○</v>
      </c>
      <c r="G6" s="103">
        <v>5</v>
      </c>
      <c r="H6" s="103" t="s">
        <v>11</v>
      </c>
      <c r="I6" s="104">
        <v>0</v>
      </c>
      <c r="J6" s="139" t="str">
        <f>IF(ISBLANK(K6),"",(IF(K6=M6,"△",IF(K6&gt;M6,"○","●"))))</f>
        <v>○</v>
      </c>
      <c r="K6" s="103">
        <v>6</v>
      </c>
      <c r="L6" s="103" t="s">
        <v>11</v>
      </c>
      <c r="M6" s="104">
        <v>2</v>
      </c>
      <c r="N6" s="105">
        <f>COUNTIF($B5:$M11,"●")+COUNTIF($B5:$M11,"■")</f>
        <v>0</v>
      </c>
      <c r="O6" s="143"/>
      <c r="P6" s="146"/>
      <c r="S6" s="132"/>
    </row>
    <row r="7" spans="1:19" ht="18" customHeight="1" x14ac:dyDescent="0.15">
      <c r="A7" s="141"/>
      <c r="B7" s="99"/>
      <c r="C7" s="100"/>
      <c r="D7" s="100"/>
      <c r="E7" s="101"/>
      <c r="F7" s="139" t="str">
        <f>IF(ISBLANK(G7),"",(IF(G7=I7,"△",IF(G7&gt;I7,"○","●"))))</f>
        <v>○</v>
      </c>
      <c r="G7" s="103">
        <v>8</v>
      </c>
      <c r="H7" s="103" t="s">
        <v>11</v>
      </c>
      <c r="I7" s="104">
        <v>1</v>
      </c>
      <c r="J7" s="139" t="str">
        <f>IF(ISBLANK(K7),"",(IF(K7=M7,"△",IF(K7&gt;M7,"○","●"))))</f>
        <v>○</v>
      </c>
      <c r="K7" s="103">
        <v>6</v>
      </c>
      <c r="L7" s="103" t="s">
        <v>11</v>
      </c>
      <c r="M7" s="104">
        <v>1</v>
      </c>
      <c r="N7" s="106">
        <f>COUNTIF($B5:$M11,"△")</f>
        <v>0</v>
      </c>
      <c r="O7" s="143"/>
      <c r="P7" s="146"/>
      <c r="S7" s="132"/>
    </row>
    <row r="8" spans="1:19" ht="18" customHeight="1" x14ac:dyDescent="0.15">
      <c r="A8" s="141"/>
      <c r="B8" s="99"/>
      <c r="C8" s="100"/>
      <c r="D8" s="100"/>
      <c r="E8" s="101"/>
      <c r="F8" s="102" t="str">
        <f>IF(ISBLANK(G8),"",(IF(G8=I8,"△",IF(G8&gt;I8,"○","●"))))</f>
        <v>○</v>
      </c>
      <c r="G8" s="103">
        <v>10</v>
      </c>
      <c r="H8" s="103" t="s">
        <v>11</v>
      </c>
      <c r="I8" s="104">
        <v>8</v>
      </c>
      <c r="J8" s="139" t="str">
        <f>IF(ISBLANK(K8),"",(IF(K8=M8,"△",IF(K8&gt;M8,"○","●"))))</f>
        <v>○</v>
      </c>
      <c r="K8" s="103">
        <v>8</v>
      </c>
      <c r="L8" s="103" t="s">
        <v>11</v>
      </c>
      <c r="M8" s="104">
        <v>3</v>
      </c>
      <c r="N8" s="106"/>
      <c r="O8" s="143"/>
      <c r="P8" s="146"/>
      <c r="S8" s="132"/>
    </row>
    <row r="9" spans="1:19" ht="18" customHeight="1" x14ac:dyDescent="0.15">
      <c r="A9" s="141"/>
      <c r="B9" s="99"/>
      <c r="C9" s="100"/>
      <c r="D9" s="100"/>
      <c r="E9" s="101"/>
      <c r="F9" s="102" t="str">
        <f t="shared" ref="F9:F11" si="0">IF(ISBLANK(G9),"",(IF(G9=I9,"△",IF(G9&gt;I9,"○","●"))))</f>
        <v>○</v>
      </c>
      <c r="G9" s="103">
        <v>9</v>
      </c>
      <c r="H9" s="103" t="s">
        <v>11</v>
      </c>
      <c r="I9" s="104">
        <v>0</v>
      </c>
      <c r="J9" s="139" t="str">
        <f t="shared" ref="J9:J11" si="1">IF(ISBLANK(K9),"",(IF(K9=M9,"△",IF(K9&gt;M9,"○","●"))))</f>
        <v>○</v>
      </c>
      <c r="K9" s="103">
        <v>16</v>
      </c>
      <c r="L9" s="103" t="s">
        <v>11</v>
      </c>
      <c r="M9" s="104">
        <v>1</v>
      </c>
      <c r="N9" s="106"/>
      <c r="O9" s="143"/>
      <c r="P9" s="146"/>
      <c r="S9" s="132"/>
    </row>
    <row r="10" spans="1:19" ht="18" customHeight="1" x14ac:dyDescent="0.15">
      <c r="A10" s="141"/>
      <c r="B10" s="99"/>
      <c r="C10" s="100"/>
      <c r="D10" s="100"/>
      <c r="E10" s="101"/>
      <c r="F10" s="102" t="str">
        <f t="shared" si="0"/>
        <v>○</v>
      </c>
      <c r="G10" s="103">
        <v>10</v>
      </c>
      <c r="H10" s="103" t="s">
        <v>11</v>
      </c>
      <c r="I10" s="104">
        <v>0</v>
      </c>
      <c r="J10" s="102" t="str">
        <f t="shared" si="1"/>
        <v>○</v>
      </c>
      <c r="K10" s="103">
        <v>21</v>
      </c>
      <c r="L10" s="103" t="s">
        <v>11</v>
      </c>
      <c r="M10" s="104">
        <v>1</v>
      </c>
      <c r="N10" s="106"/>
      <c r="O10" s="143"/>
      <c r="P10" s="146"/>
      <c r="S10" s="132"/>
    </row>
    <row r="11" spans="1:19" ht="18" customHeight="1" x14ac:dyDescent="0.15">
      <c r="A11" s="141"/>
      <c r="B11" s="107"/>
      <c r="C11" s="108"/>
      <c r="D11" s="108"/>
      <c r="E11" s="109"/>
      <c r="F11" s="102" t="str">
        <f t="shared" si="0"/>
        <v>○</v>
      </c>
      <c r="G11" s="103">
        <v>19</v>
      </c>
      <c r="H11" s="103" t="s">
        <v>11</v>
      </c>
      <c r="I11" s="104">
        <v>6</v>
      </c>
      <c r="J11" s="102" t="str">
        <f t="shared" si="1"/>
        <v>○</v>
      </c>
      <c r="K11" s="103">
        <v>3</v>
      </c>
      <c r="L11" s="103" t="s">
        <v>11</v>
      </c>
      <c r="M11" s="104">
        <v>1</v>
      </c>
      <c r="N11" s="113"/>
      <c r="O11" s="144"/>
      <c r="P11" s="147"/>
      <c r="S11" s="132"/>
    </row>
    <row r="12" spans="1:19" ht="18" customHeight="1" x14ac:dyDescent="0.15">
      <c r="A12" s="140" t="s">
        <v>62</v>
      </c>
      <c r="B12" s="130" t="str">
        <f>IF(ISBLANK(C12),"",(IF(C12=E12,"△",IF(C12&gt;E12,"○","●"))))</f>
        <v>●</v>
      </c>
      <c r="C12" s="96">
        <v>0</v>
      </c>
      <c r="D12" s="96" t="s">
        <v>11</v>
      </c>
      <c r="E12" s="97">
        <v>4</v>
      </c>
      <c r="F12" s="92"/>
      <c r="G12" s="93"/>
      <c r="H12" s="93"/>
      <c r="I12" s="94"/>
      <c r="J12" s="138" t="str">
        <f>IF(ISBLANK(K12),"",(IF(K12=M12,"△",IF(K12&gt;M12,"○","●"))))</f>
        <v>○</v>
      </c>
      <c r="K12" s="96">
        <v>13</v>
      </c>
      <c r="L12" s="96" t="s">
        <v>11</v>
      </c>
      <c r="M12" s="97">
        <v>1</v>
      </c>
      <c r="N12" s="98">
        <f>COUNTIF($B12:$M18,"○")+COUNTIF($B12:$M18,"□")</f>
        <v>6</v>
      </c>
      <c r="O12" s="142">
        <f>IF(ISERROR(N12/(N12+N13)),"",N12/(N12+N13))</f>
        <v>0.46153846153846156</v>
      </c>
      <c r="P12" s="145">
        <f>IF(O12="","結果無し",(RANK(O12,$O$5:$O$25)))</f>
        <v>2</v>
      </c>
    </row>
    <row r="13" spans="1:19" ht="18" customHeight="1" x14ac:dyDescent="0.15">
      <c r="A13" s="141"/>
      <c r="B13" s="102" t="str">
        <f>IF(ISBLANK(C13),"",(IF(C13=E13,"△",IF(C13&gt;E13,"○","●"))))</f>
        <v>●</v>
      </c>
      <c r="C13" s="103">
        <v>0</v>
      </c>
      <c r="D13" s="103" t="s">
        <v>11</v>
      </c>
      <c r="E13" s="104">
        <v>5</v>
      </c>
      <c r="F13" s="99"/>
      <c r="G13" s="100"/>
      <c r="H13" s="100"/>
      <c r="I13" s="101"/>
      <c r="J13" s="139" t="str">
        <f>IF(ISBLANK(K13),"",(IF(K13=M13,"△",IF(K13&gt;M13,"○","●"))))</f>
        <v>○</v>
      </c>
      <c r="K13" s="103">
        <v>4</v>
      </c>
      <c r="L13" s="103" t="s">
        <v>11</v>
      </c>
      <c r="M13" s="104">
        <v>2</v>
      </c>
      <c r="N13" s="105">
        <f>COUNTIF($B12:$M18,"●")+COUNTIF($B12:$M18,"■")</f>
        <v>7</v>
      </c>
      <c r="O13" s="143"/>
      <c r="P13" s="146"/>
    </row>
    <row r="14" spans="1:19" ht="18" customHeight="1" x14ac:dyDescent="0.15">
      <c r="A14" s="141"/>
      <c r="B14" s="102" t="str">
        <f>IF(ISBLANK(C14),"",(IF(C14=E14,"△",IF(C14&gt;E14,"○","●"))))</f>
        <v>●</v>
      </c>
      <c r="C14" s="103">
        <v>1</v>
      </c>
      <c r="D14" s="103" t="s">
        <v>11</v>
      </c>
      <c r="E14" s="104">
        <v>8</v>
      </c>
      <c r="F14" s="99"/>
      <c r="G14" s="100"/>
      <c r="H14" s="100"/>
      <c r="I14" s="101"/>
      <c r="J14" s="139" t="str">
        <f>IF(ISBLANK(K14),"",(IF(K14=M14,"△",IF(K14&gt;M14,"○","●"))))</f>
        <v>○</v>
      </c>
      <c r="K14" s="103">
        <v>10</v>
      </c>
      <c r="L14" s="103" t="s">
        <v>11</v>
      </c>
      <c r="M14" s="104">
        <v>3</v>
      </c>
      <c r="N14" s="106">
        <f>COUNTIF($B12:$M18,"△")</f>
        <v>1</v>
      </c>
      <c r="O14" s="143"/>
      <c r="P14" s="146"/>
    </row>
    <row r="15" spans="1:19" ht="18" customHeight="1" x14ac:dyDescent="0.15">
      <c r="A15" s="141"/>
      <c r="B15" s="102" t="str">
        <f>IF(ISBLANK(C15),"",(IF(C15=E15,"△",IF(C15&gt;E15,"○","●"))))</f>
        <v>●</v>
      </c>
      <c r="C15" s="103">
        <v>8</v>
      </c>
      <c r="D15" s="103" t="s">
        <v>11</v>
      </c>
      <c r="E15" s="104">
        <v>10</v>
      </c>
      <c r="F15" s="99"/>
      <c r="G15" s="100"/>
      <c r="H15" s="100"/>
      <c r="I15" s="101"/>
      <c r="J15" s="139" t="str">
        <f>IF(ISBLANK(K15),"",(IF(K15=M15,"△",IF(K15&gt;M15,"○","●"))))</f>
        <v>○</v>
      </c>
      <c r="K15" s="103">
        <v>5</v>
      </c>
      <c r="L15" s="103" t="s">
        <v>11</v>
      </c>
      <c r="M15" s="104">
        <v>4</v>
      </c>
      <c r="N15" s="106"/>
      <c r="O15" s="143"/>
      <c r="P15" s="146"/>
    </row>
    <row r="16" spans="1:19" ht="18" customHeight="1" x14ac:dyDescent="0.15">
      <c r="A16" s="141"/>
      <c r="B16" s="102" t="str">
        <f t="shared" ref="B16:B18" si="2">IF(ISBLANK(C16),"",(IF(C16=E16,"△",IF(C16&gt;E16,"○","●"))))</f>
        <v>●</v>
      </c>
      <c r="C16" s="103">
        <v>0</v>
      </c>
      <c r="D16" s="103" t="s">
        <v>11</v>
      </c>
      <c r="E16" s="104">
        <v>9</v>
      </c>
      <c r="F16" s="99"/>
      <c r="G16" s="100"/>
      <c r="H16" s="100"/>
      <c r="I16" s="101"/>
      <c r="J16" s="102" t="str">
        <f t="shared" ref="J16:J18" si="3">IF(ISBLANK(K16),"",(IF(K16=M16,"△",IF(K16&gt;M16,"○","●"))))</f>
        <v>○</v>
      </c>
      <c r="K16" s="103">
        <v>4</v>
      </c>
      <c r="L16" s="103" t="s">
        <v>11</v>
      </c>
      <c r="M16" s="104">
        <v>1</v>
      </c>
      <c r="N16" s="106"/>
      <c r="O16" s="143"/>
      <c r="P16" s="146"/>
    </row>
    <row r="17" spans="1:19" ht="18" customHeight="1" x14ac:dyDescent="0.15">
      <c r="A17" s="141"/>
      <c r="B17" s="102" t="str">
        <f t="shared" si="2"/>
        <v>●</v>
      </c>
      <c r="C17" s="103">
        <v>0</v>
      </c>
      <c r="D17" s="103" t="s">
        <v>11</v>
      </c>
      <c r="E17" s="104">
        <v>10</v>
      </c>
      <c r="F17" s="99"/>
      <c r="G17" s="100"/>
      <c r="H17" s="100"/>
      <c r="I17" s="101"/>
      <c r="J17" s="102" t="str">
        <f t="shared" si="3"/>
        <v>○</v>
      </c>
      <c r="K17" s="103">
        <v>11</v>
      </c>
      <c r="L17" s="103" t="s">
        <v>11</v>
      </c>
      <c r="M17" s="104">
        <v>0</v>
      </c>
      <c r="N17" s="106"/>
      <c r="O17" s="143"/>
      <c r="P17" s="146"/>
    </row>
    <row r="18" spans="1:19" ht="18" customHeight="1" x14ac:dyDescent="0.15">
      <c r="A18" s="141"/>
      <c r="B18" s="102" t="str">
        <f t="shared" si="2"/>
        <v>●</v>
      </c>
      <c r="C18" s="103">
        <v>6</v>
      </c>
      <c r="D18" s="103" t="s">
        <v>11</v>
      </c>
      <c r="E18" s="104">
        <v>19</v>
      </c>
      <c r="F18" s="99"/>
      <c r="G18" s="100"/>
      <c r="H18" s="100"/>
      <c r="I18" s="101"/>
      <c r="J18" s="102" t="str">
        <f t="shared" si="3"/>
        <v>△</v>
      </c>
      <c r="K18" s="103">
        <v>5</v>
      </c>
      <c r="L18" s="103" t="s">
        <v>11</v>
      </c>
      <c r="M18" s="104">
        <v>5</v>
      </c>
      <c r="N18" s="113"/>
      <c r="O18" s="144"/>
      <c r="P18" s="147"/>
    </row>
    <row r="19" spans="1:19" ht="18" customHeight="1" x14ac:dyDescent="0.15">
      <c r="A19" s="140" t="s">
        <v>5</v>
      </c>
      <c r="B19" s="130" t="str">
        <f>IF(ISBLANK(C19),"",(IF(C19=E19,"△",IF(C19&gt;E19,"○","●"))))</f>
        <v>●</v>
      </c>
      <c r="C19" s="96">
        <v>0</v>
      </c>
      <c r="D19" s="96" t="s">
        <v>11</v>
      </c>
      <c r="E19" s="97">
        <v>7</v>
      </c>
      <c r="F19" s="130" t="str">
        <f>IF(ISBLANK(G19),"",(IF(G19=I19,"△",IF(G19&gt;I19,"○","●"))))</f>
        <v>●</v>
      </c>
      <c r="G19" s="96">
        <v>1</v>
      </c>
      <c r="H19" s="96" t="s">
        <v>11</v>
      </c>
      <c r="I19" s="97">
        <v>13</v>
      </c>
      <c r="J19" s="92"/>
      <c r="K19" s="93"/>
      <c r="L19" s="93"/>
      <c r="M19" s="94"/>
      <c r="N19" s="98">
        <f>COUNTIF($B19:$M25,"○")+COUNTIF($B19:$M25,"□")</f>
        <v>0</v>
      </c>
      <c r="O19" s="142">
        <f>IF(ISERROR(N19/(N19+N20)),"",N19/(N19+N20))</f>
        <v>0</v>
      </c>
      <c r="P19" s="145">
        <f>IF(O19="","結果無し",(RANK(O19,$O$5:$O$25)))</f>
        <v>3</v>
      </c>
    </row>
    <row r="20" spans="1:19" ht="18" customHeight="1" x14ac:dyDescent="0.15">
      <c r="A20" s="140"/>
      <c r="B20" s="102" t="str">
        <f>IF(ISBLANK(C20),"",(IF(C20=E20,"△",IF(C20&gt;E20,"○","●"))))</f>
        <v>●</v>
      </c>
      <c r="C20" s="103">
        <v>2</v>
      </c>
      <c r="D20" s="103" t="s">
        <v>11</v>
      </c>
      <c r="E20" s="104">
        <v>6</v>
      </c>
      <c r="F20" s="102" t="str">
        <f>IF(ISBLANK(G20),"",(IF(G20=I20,"△",IF(G20&gt;I20,"○","●"))))</f>
        <v>●</v>
      </c>
      <c r="G20" s="103">
        <v>2</v>
      </c>
      <c r="H20" s="103" t="s">
        <v>11</v>
      </c>
      <c r="I20" s="104">
        <v>4</v>
      </c>
      <c r="J20" s="99"/>
      <c r="K20" s="100"/>
      <c r="L20" s="100"/>
      <c r="M20" s="101"/>
      <c r="N20" s="105">
        <f>COUNTIF($B19:$M25,"●")+COUNTIF($B19:$M25,"■")</f>
        <v>13</v>
      </c>
      <c r="O20" s="143"/>
      <c r="P20" s="146"/>
    </row>
    <row r="21" spans="1:19" ht="18" customHeight="1" x14ac:dyDescent="0.15">
      <c r="A21" s="141"/>
      <c r="B21" s="102" t="str">
        <f>IF(ISBLANK(C21),"",(IF(C21=E21,"△",IF(C21&gt;E21,"○","●"))))</f>
        <v>●</v>
      </c>
      <c r="C21" s="103">
        <v>1</v>
      </c>
      <c r="D21" s="103" t="s">
        <v>11</v>
      </c>
      <c r="E21" s="104">
        <v>6</v>
      </c>
      <c r="F21" s="102" t="str">
        <f>IF(ISBLANK(G21),"",(IF(G21=I21,"△",IF(G21&gt;I21,"○","●"))))</f>
        <v>●</v>
      </c>
      <c r="G21" s="103">
        <v>3</v>
      </c>
      <c r="H21" s="103" t="s">
        <v>11</v>
      </c>
      <c r="I21" s="104">
        <v>10</v>
      </c>
      <c r="J21" s="99"/>
      <c r="K21" s="100"/>
      <c r="L21" s="100"/>
      <c r="M21" s="101"/>
      <c r="N21" s="106">
        <f>COUNTIF($B19:$M25,"△")</f>
        <v>1</v>
      </c>
      <c r="O21" s="143"/>
      <c r="P21" s="146"/>
      <c r="S21" s="132"/>
    </row>
    <row r="22" spans="1:19" ht="18" customHeight="1" x14ac:dyDescent="0.15">
      <c r="A22" s="141"/>
      <c r="B22" s="102" t="str">
        <f>IF(ISBLANK(C22),"",(IF(C22=E22,"△",IF(C22&gt;E22,"○","●"))))</f>
        <v>●</v>
      </c>
      <c r="C22" s="103">
        <v>3</v>
      </c>
      <c r="D22" s="103" t="s">
        <v>11</v>
      </c>
      <c r="E22" s="104">
        <v>8</v>
      </c>
      <c r="F22" s="102" t="str">
        <f>IF(ISBLANK(G22),"",(IF(G22=I22,"△",IF(G22&gt;I22,"○","●"))))</f>
        <v>●</v>
      </c>
      <c r="G22" s="103">
        <v>4</v>
      </c>
      <c r="H22" s="103" t="s">
        <v>11</v>
      </c>
      <c r="I22" s="104">
        <v>5</v>
      </c>
      <c r="J22" s="99"/>
      <c r="K22" s="100"/>
      <c r="L22" s="100"/>
      <c r="M22" s="101"/>
      <c r="N22" s="106"/>
      <c r="O22" s="143"/>
      <c r="P22" s="146"/>
      <c r="S22" s="132"/>
    </row>
    <row r="23" spans="1:19" ht="18" customHeight="1" x14ac:dyDescent="0.15">
      <c r="A23" s="141"/>
      <c r="B23" s="102" t="str">
        <f t="shared" ref="B23:B25" si="4">IF(ISBLANK(C23),"",(IF(C23=E23,"△",IF(C23&gt;E23,"○","●"))))</f>
        <v>●</v>
      </c>
      <c r="C23" s="103">
        <v>1</v>
      </c>
      <c r="D23" s="103" t="s">
        <v>11</v>
      </c>
      <c r="E23" s="104">
        <v>16</v>
      </c>
      <c r="F23" s="102" t="str">
        <f t="shared" ref="F23:F25" si="5">IF(ISBLANK(G23),"",(IF(G23=I23,"△",IF(G23&gt;I23,"○","●"))))</f>
        <v>●</v>
      </c>
      <c r="G23" s="103">
        <v>1</v>
      </c>
      <c r="H23" s="103" t="s">
        <v>11</v>
      </c>
      <c r="I23" s="104">
        <v>4</v>
      </c>
      <c r="J23" s="99"/>
      <c r="K23" s="100"/>
      <c r="L23" s="100"/>
      <c r="M23" s="101"/>
      <c r="N23" s="106"/>
      <c r="O23" s="143"/>
      <c r="P23" s="146"/>
      <c r="S23" s="132"/>
    </row>
    <row r="24" spans="1:19" ht="18" customHeight="1" x14ac:dyDescent="0.15">
      <c r="A24" s="141"/>
      <c r="B24" s="102" t="str">
        <f t="shared" si="4"/>
        <v>●</v>
      </c>
      <c r="C24" s="103">
        <v>1</v>
      </c>
      <c r="D24" s="103" t="s">
        <v>11</v>
      </c>
      <c r="E24" s="104">
        <v>21</v>
      </c>
      <c r="F24" s="102" t="str">
        <f t="shared" si="5"/>
        <v>●</v>
      </c>
      <c r="G24" s="103">
        <v>0</v>
      </c>
      <c r="H24" s="103" t="s">
        <v>11</v>
      </c>
      <c r="I24" s="104">
        <v>11</v>
      </c>
      <c r="J24" s="99"/>
      <c r="K24" s="100"/>
      <c r="L24" s="100"/>
      <c r="M24" s="101"/>
      <c r="N24" s="106"/>
      <c r="O24" s="143"/>
      <c r="P24" s="146"/>
      <c r="S24" s="132"/>
    </row>
    <row r="25" spans="1:19" ht="18" customHeight="1" x14ac:dyDescent="0.15">
      <c r="A25" s="141"/>
      <c r="B25" s="110" t="str">
        <f t="shared" si="4"/>
        <v>●</v>
      </c>
      <c r="C25" s="111">
        <v>1</v>
      </c>
      <c r="D25" s="111" t="s">
        <v>11</v>
      </c>
      <c r="E25" s="112">
        <v>3</v>
      </c>
      <c r="F25" s="110" t="str">
        <f t="shared" si="5"/>
        <v>△</v>
      </c>
      <c r="G25" s="111">
        <v>5</v>
      </c>
      <c r="H25" s="111" t="s">
        <v>11</v>
      </c>
      <c r="I25" s="112">
        <v>5</v>
      </c>
      <c r="J25" s="107"/>
      <c r="K25" s="108"/>
      <c r="L25" s="108"/>
      <c r="M25" s="109"/>
      <c r="N25" s="113"/>
      <c r="O25" s="144"/>
      <c r="P25" s="147"/>
      <c r="S25" s="132"/>
    </row>
  </sheetData>
  <mergeCells count="15">
    <mergeCell ref="A1:P1"/>
    <mergeCell ref="A2:P2"/>
    <mergeCell ref="A3:P3"/>
    <mergeCell ref="B4:E4"/>
    <mergeCell ref="F4:I4"/>
    <mergeCell ref="J4:M4"/>
    <mergeCell ref="A19:A25"/>
    <mergeCell ref="O19:O25"/>
    <mergeCell ref="P19:P25"/>
    <mergeCell ref="A5:A11"/>
    <mergeCell ref="O5:O11"/>
    <mergeCell ref="P5:P11"/>
    <mergeCell ref="A12:A18"/>
    <mergeCell ref="O12:O18"/>
    <mergeCell ref="P12:P18"/>
  </mergeCells>
  <phoneticPr fontId="2"/>
  <printOptions horizontalCentered="1" verticalCentered="1"/>
  <pageMargins left="0.78740157480314965" right="0.78740157480314965" top="0.33" bottom="0.42" header="0.28999999999999998" footer="0.27"/>
  <pageSetup paperSize="9"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28"/>
  <sheetViews>
    <sheetView workbookViewId="0">
      <selection activeCell="F6" sqref="F6"/>
    </sheetView>
  </sheetViews>
  <sheetFormatPr defaultRowHeight="13.5" x14ac:dyDescent="0.15"/>
  <cols>
    <col min="1" max="1" width="12.625" bestFit="1" customWidth="1"/>
    <col min="2" max="4" width="2.875" customWidth="1"/>
    <col min="5" max="5" width="3.375" customWidth="1"/>
    <col min="6" max="33" width="2.875" customWidth="1"/>
    <col min="36" max="36" width="10" bestFit="1" customWidth="1"/>
  </cols>
  <sheetData>
    <row r="1" spans="1:36" ht="25.5" customHeight="1" x14ac:dyDescent="0.15">
      <c r="A1" s="157" t="s">
        <v>41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ht="19.899999999999999" customHeight="1" x14ac:dyDescent="0.15">
      <c r="A2" s="159" t="s">
        <v>22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1:36" x14ac:dyDescent="0.1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</row>
    <row r="4" spans="1:36" ht="17.25" customHeight="1" x14ac:dyDescent="0.15">
      <c r="B4" s="163" t="s">
        <v>23</v>
      </c>
      <c r="C4" s="164"/>
      <c r="D4" s="164"/>
      <c r="E4" s="165"/>
      <c r="F4" s="160" t="s">
        <v>42</v>
      </c>
      <c r="G4" s="161"/>
      <c r="H4" s="161"/>
      <c r="I4" s="162"/>
      <c r="J4" s="160" t="s">
        <v>43</v>
      </c>
      <c r="K4" s="161"/>
      <c r="L4" s="161"/>
      <c r="M4" s="162"/>
      <c r="N4" s="160" t="s">
        <v>44</v>
      </c>
      <c r="O4" s="161"/>
      <c r="P4" s="161"/>
      <c r="Q4" s="162"/>
      <c r="R4" s="160" t="s">
        <v>45</v>
      </c>
      <c r="S4" s="161"/>
      <c r="T4" s="161"/>
      <c r="U4" s="162"/>
      <c r="V4" s="160" t="s">
        <v>46</v>
      </c>
      <c r="W4" s="161"/>
      <c r="X4" s="161"/>
      <c r="Y4" s="162"/>
      <c r="Z4" s="160" t="s">
        <v>47</v>
      </c>
      <c r="AA4" s="161"/>
      <c r="AB4" s="161"/>
      <c r="AC4" s="162"/>
      <c r="AD4" s="177" t="s">
        <v>48</v>
      </c>
      <c r="AE4" s="178"/>
      <c r="AF4" s="178"/>
      <c r="AG4" s="179"/>
      <c r="AH4" s="1" t="s">
        <v>30</v>
      </c>
      <c r="AI4" s="1" t="s">
        <v>10</v>
      </c>
      <c r="AJ4" s="1" t="s">
        <v>0</v>
      </c>
    </row>
    <row r="5" spans="1:36" ht="17.25" customHeight="1" x14ac:dyDescent="0.15">
      <c r="A5" s="167" t="s">
        <v>49</v>
      </c>
      <c r="B5" s="3"/>
      <c r="C5" s="4"/>
      <c r="D5" s="4"/>
      <c r="E5" s="5"/>
      <c r="F5" s="6" t="str">
        <f>IF(ISBLANK(G5),"",(IF(G5=I5,"△",IF(G5&gt;I5,"○","●"))))</f>
        <v>○</v>
      </c>
      <c r="G5" s="7">
        <v>5</v>
      </c>
      <c r="H5" s="7" t="s">
        <v>50</v>
      </c>
      <c r="I5" s="8">
        <v>3</v>
      </c>
      <c r="J5" s="6" t="str">
        <f t="shared" ref="J5:J10" si="0">IF(ISBLANK(K5),"",(IF(K5=M5,"△",IF(K5&gt;M5,"○","●"))))</f>
        <v>○</v>
      </c>
      <c r="K5" s="7">
        <v>9</v>
      </c>
      <c r="L5" s="7" t="s">
        <v>51</v>
      </c>
      <c r="M5" s="8">
        <v>4</v>
      </c>
      <c r="N5" s="6" t="str">
        <f t="shared" ref="N5:N13" si="1">IF(ISBLANK(O5),"",(IF(O5=Q5,"△",IF(O5&gt;Q5,"○","●"))))</f>
        <v>○</v>
      </c>
      <c r="O5" s="7">
        <v>5</v>
      </c>
      <c r="P5" s="7" t="s">
        <v>52</v>
      </c>
      <c r="Q5" s="8">
        <v>1</v>
      </c>
      <c r="R5" s="6" t="str">
        <f t="shared" ref="R5:R11" si="2">IF(ISBLANK(S5),"",(IF(S5=U5,"△",IF(S5&gt;U5,"○","●"))))</f>
        <v>●</v>
      </c>
      <c r="S5" s="7">
        <v>1</v>
      </c>
      <c r="T5" s="7" t="s">
        <v>52</v>
      </c>
      <c r="U5" s="8">
        <v>3</v>
      </c>
      <c r="V5" s="6" t="str">
        <f t="shared" ref="V5:V19" si="3">IF(ISBLANK(W5),"",(IF(W5=Y5,"△",IF(W5&gt;Y5,"○","●"))))</f>
        <v>○</v>
      </c>
      <c r="W5" s="7">
        <v>5</v>
      </c>
      <c r="X5" s="7" t="s">
        <v>52</v>
      </c>
      <c r="Y5" s="8">
        <v>1</v>
      </c>
      <c r="Z5" s="6" t="str">
        <f>IF(ISBLANK(AA5),"",(IF(AA5=AC5,"△",IF(AA5&gt;AC5,"○","●"))))</f>
        <v>○</v>
      </c>
      <c r="AA5" s="7">
        <v>4</v>
      </c>
      <c r="AB5" s="7" t="s">
        <v>52</v>
      </c>
      <c r="AC5" s="8">
        <v>3</v>
      </c>
      <c r="AD5" s="6" t="str">
        <f t="shared" ref="AD5:AD22" si="4">IF(ISBLANK(AE5),"",(IF(AE5=AG5,"△",IF(AE5&gt;AG5,"○","●"))))</f>
        <v>○</v>
      </c>
      <c r="AE5" s="7">
        <v>12</v>
      </c>
      <c r="AF5" s="7" t="s">
        <v>52</v>
      </c>
      <c r="AG5" s="8">
        <v>2</v>
      </c>
      <c r="AH5" s="10">
        <f>COUNTIF($B5:$AG7,"○")+COUNTIF($B5:$AG7,"□")</f>
        <v>15</v>
      </c>
      <c r="AI5" s="168">
        <f>IF(ISERROR(AH5/(AH5+AH6)),"",AH5/(AH5+AH6))</f>
        <v>0.88235294117647056</v>
      </c>
      <c r="AJ5" s="171">
        <f>IF(AI5="","結果無し",(RANK(AI5,$AI$5:$AI$28)))</f>
        <v>1</v>
      </c>
    </row>
    <row r="6" spans="1:36" ht="17.25" customHeight="1" x14ac:dyDescent="0.15">
      <c r="A6" s="167"/>
      <c r="B6" s="11"/>
      <c r="C6" s="12"/>
      <c r="D6" s="12"/>
      <c r="E6" s="13"/>
      <c r="F6" s="9" t="str">
        <f>IF(ISBLANK(G6),"",(IF(G6=I6,"△",IF(G6&gt;I6,"○","●"))))</f>
        <v>○</v>
      </c>
      <c r="G6" s="14">
        <v>9</v>
      </c>
      <c r="H6" s="14" t="s">
        <v>53</v>
      </c>
      <c r="I6" s="15">
        <v>3</v>
      </c>
      <c r="J6" s="9" t="str">
        <f t="shared" si="0"/>
        <v>○</v>
      </c>
      <c r="K6" s="14">
        <v>7</v>
      </c>
      <c r="L6" s="14" t="s">
        <v>53</v>
      </c>
      <c r="M6" s="15">
        <v>0</v>
      </c>
      <c r="N6" s="9" t="str">
        <f t="shared" si="1"/>
        <v>○</v>
      </c>
      <c r="O6" s="14">
        <v>5</v>
      </c>
      <c r="P6" s="14" t="s">
        <v>53</v>
      </c>
      <c r="Q6" s="15">
        <v>0</v>
      </c>
      <c r="R6" s="9" t="str">
        <f t="shared" si="2"/>
        <v>●</v>
      </c>
      <c r="S6" s="14">
        <v>3</v>
      </c>
      <c r="T6" s="14" t="s">
        <v>53</v>
      </c>
      <c r="U6" s="15">
        <v>5</v>
      </c>
      <c r="V6" s="9" t="str">
        <f t="shared" si="3"/>
        <v>△</v>
      </c>
      <c r="W6" s="14">
        <v>5</v>
      </c>
      <c r="X6" s="14" t="s">
        <v>53</v>
      </c>
      <c r="Y6" s="15">
        <v>5</v>
      </c>
      <c r="Z6" s="9" t="str">
        <f>IF(ISBLANK(AA6),"",(IF(AA6=AC6,"△",IF(AA6&gt;AC6,"○","●"))))</f>
        <v/>
      </c>
      <c r="AA6" s="14"/>
      <c r="AB6" s="14" t="s">
        <v>53</v>
      </c>
      <c r="AC6" s="15"/>
      <c r="AD6" s="9" t="str">
        <f t="shared" si="4"/>
        <v>○</v>
      </c>
      <c r="AE6" s="14">
        <v>6</v>
      </c>
      <c r="AF6" s="14" t="s">
        <v>53</v>
      </c>
      <c r="AG6" s="15">
        <v>2</v>
      </c>
      <c r="AH6" s="16">
        <f>COUNTIF($B5:$AG7,"●")+COUNTIF($B5:$AG7,"■")</f>
        <v>2</v>
      </c>
      <c r="AI6" s="169"/>
      <c r="AJ6" s="172"/>
    </row>
    <row r="7" spans="1:36" ht="17.25" customHeight="1" x14ac:dyDescent="0.15">
      <c r="A7" s="167"/>
      <c r="B7" s="17"/>
      <c r="C7" s="18"/>
      <c r="D7" s="18"/>
      <c r="E7" s="19"/>
      <c r="F7" s="20" t="str">
        <f>IF(ISBLANK(G7),"",(IF(G7=I7,"△",IF(G7&gt;I7,"○","●"))))</f>
        <v>○</v>
      </c>
      <c r="G7" s="21">
        <v>12</v>
      </c>
      <c r="H7" s="21" t="s">
        <v>53</v>
      </c>
      <c r="I7" s="22">
        <v>4</v>
      </c>
      <c r="J7" s="20" t="str">
        <f t="shared" si="0"/>
        <v>○</v>
      </c>
      <c r="K7" s="21">
        <v>7</v>
      </c>
      <c r="L7" s="21" t="s">
        <v>53</v>
      </c>
      <c r="M7" s="22">
        <v>0</v>
      </c>
      <c r="N7" s="20" t="str">
        <f t="shared" si="1"/>
        <v>○</v>
      </c>
      <c r="O7" s="21">
        <v>3</v>
      </c>
      <c r="P7" s="21" t="s">
        <v>53</v>
      </c>
      <c r="Q7" s="22">
        <v>0</v>
      </c>
      <c r="R7" s="20" t="str">
        <f t="shared" si="2"/>
        <v>○</v>
      </c>
      <c r="S7" s="21">
        <v>4</v>
      </c>
      <c r="T7" s="21" t="s">
        <v>53</v>
      </c>
      <c r="U7" s="22">
        <v>2</v>
      </c>
      <c r="V7" s="20" t="str">
        <f t="shared" si="3"/>
        <v>△</v>
      </c>
      <c r="W7" s="21">
        <v>3</v>
      </c>
      <c r="X7" s="21" t="s">
        <v>53</v>
      </c>
      <c r="Y7" s="22">
        <v>3</v>
      </c>
      <c r="Z7" s="20" t="str">
        <f>IF(ISBLANK(AA7),"",(IF(AA7=AC7,"△",IF(AA7&gt;AC7,"○","●"))))</f>
        <v/>
      </c>
      <c r="AA7" s="21"/>
      <c r="AB7" s="21" t="s">
        <v>53</v>
      </c>
      <c r="AC7" s="22"/>
      <c r="AD7" s="20" t="str">
        <f t="shared" si="4"/>
        <v>○</v>
      </c>
      <c r="AE7" s="21">
        <v>8</v>
      </c>
      <c r="AF7" s="21" t="s">
        <v>53</v>
      </c>
      <c r="AG7" s="22">
        <v>4</v>
      </c>
      <c r="AH7" s="26">
        <f>COUNTIF($B5:$AG7,"△")</f>
        <v>2</v>
      </c>
      <c r="AI7" s="170"/>
      <c r="AJ7" s="173"/>
    </row>
    <row r="8" spans="1:36" ht="17.25" customHeight="1" x14ac:dyDescent="0.15">
      <c r="A8" s="166" t="s">
        <v>54</v>
      </c>
      <c r="B8" s="6" t="str">
        <f t="shared" ref="B8:B28" si="5">IF(ISBLANK(C8),"",(IF(C8=E8,"△",IF(C8&gt;E8,"○","●"))))</f>
        <v>●</v>
      </c>
      <c r="C8" s="7">
        <v>3</v>
      </c>
      <c r="D8" s="7" t="s">
        <v>53</v>
      </c>
      <c r="E8" s="8">
        <v>5</v>
      </c>
      <c r="F8" s="3"/>
      <c r="G8" s="4"/>
      <c r="H8" s="4"/>
      <c r="I8" s="5"/>
      <c r="J8" s="6" t="str">
        <f t="shared" si="0"/>
        <v>○</v>
      </c>
      <c r="K8" s="7">
        <v>10</v>
      </c>
      <c r="L8" s="7" t="s">
        <v>53</v>
      </c>
      <c r="M8" s="8">
        <v>5</v>
      </c>
      <c r="N8" s="6" t="str">
        <f t="shared" si="1"/>
        <v>●</v>
      </c>
      <c r="O8" s="7">
        <v>4</v>
      </c>
      <c r="P8" s="7" t="s">
        <v>53</v>
      </c>
      <c r="Q8" s="8">
        <v>15</v>
      </c>
      <c r="R8" s="6" t="str">
        <f t="shared" si="2"/>
        <v>●</v>
      </c>
      <c r="S8" s="7">
        <v>1</v>
      </c>
      <c r="T8" s="7" t="s">
        <v>53</v>
      </c>
      <c r="U8" s="8">
        <v>7</v>
      </c>
      <c r="V8" s="6" t="str">
        <f t="shared" si="3"/>
        <v>○</v>
      </c>
      <c r="W8" s="7">
        <v>10</v>
      </c>
      <c r="X8" s="7" t="s">
        <v>53</v>
      </c>
      <c r="Y8" s="8">
        <v>5</v>
      </c>
      <c r="Z8" s="6" t="str">
        <f>IF(ISBLANK(AA8),"",(IF(AA8=AC8,"△",IF(AA8&gt;AC8,"○","●"))))</f>
        <v>○</v>
      </c>
      <c r="AA8" s="7">
        <v>16</v>
      </c>
      <c r="AB8" s="7" t="s">
        <v>53</v>
      </c>
      <c r="AC8" s="8">
        <v>5</v>
      </c>
      <c r="AD8" s="6" t="str">
        <f t="shared" si="4"/>
        <v>○</v>
      </c>
      <c r="AE8" s="7">
        <v>3</v>
      </c>
      <c r="AF8" s="7" t="s">
        <v>53</v>
      </c>
      <c r="AG8" s="8">
        <v>0</v>
      </c>
      <c r="AH8" s="10">
        <f>COUNTIF($B8:$AG10,"○")+COUNTIF($B8:$AG10,"□")</f>
        <v>9</v>
      </c>
      <c r="AI8" s="168">
        <f>IF(ISERROR(AH8/(AH8+AH9)),"",AH8/(AH8+AH9))</f>
        <v>0.5625</v>
      </c>
      <c r="AJ8" s="171">
        <f>IF(AI8="","結果無し",(RANK(AI8,$AI$5:$AI$28)))</f>
        <v>3</v>
      </c>
    </row>
    <row r="9" spans="1:36" ht="17.25" customHeight="1" x14ac:dyDescent="0.15">
      <c r="A9" s="167"/>
      <c r="B9" s="9" t="str">
        <f t="shared" si="5"/>
        <v>●</v>
      </c>
      <c r="C9" s="14">
        <v>3</v>
      </c>
      <c r="D9" s="14" t="s">
        <v>53</v>
      </c>
      <c r="E9" s="15">
        <v>9</v>
      </c>
      <c r="F9" s="11"/>
      <c r="G9" s="12"/>
      <c r="H9" s="12"/>
      <c r="I9" s="13"/>
      <c r="J9" s="9" t="str">
        <f t="shared" si="0"/>
        <v>△</v>
      </c>
      <c r="K9" s="14">
        <v>4</v>
      </c>
      <c r="L9" s="14" t="s">
        <v>53</v>
      </c>
      <c r="M9" s="15">
        <v>4</v>
      </c>
      <c r="N9" s="9" t="str">
        <f t="shared" si="1"/>
        <v>△</v>
      </c>
      <c r="O9" s="14">
        <v>2</v>
      </c>
      <c r="P9" s="14" t="s">
        <v>53</v>
      </c>
      <c r="Q9" s="15">
        <v>2</v>
      </c>
      <c r="R9" s="9" t="str">
        <f t="shared" si="2"/>
        <v>●</v>
      </c>
      <c r="S9" s="14">
        <v>0</v>
      </c>
      <c r="T9" s="14" t="s">
        <v>53</v>
      </c>
      <c r="U9" s="15">
        <v>4</v>
      </c>
      <c r="V9" s="9" t="str">
        <f t="shared" si="3"/>
        <v>○</v>
      </c>
      <c r="W9" s="14">
        <v>4</v>
      </c>
      <c r="X9" s="14" t="s">
        <v>53</v>
      </c>
      <c r="Y9" s="15">
        <v>2</v>
      </c>
      <c r="Z9" s="6" t="s">
        <v>55</v>
      </c>
      <c r="AA9" s="14"/>
      <c r="AB9" s="14" t="s">
        <v>53</v>
      </c>
      <c r="AC9" s="15"/>
      <c r="AD9" s="9" t="str">
        <f t="shared" si="4"/>
        <v>○</v>
      </c>
      <c r="AE9" s="14">
        <v>5</v>
      </c>
      <c r="AF9" s="14" t="s">
        <v>53</v>
      </c>
      <c r="AG9" s="15">
        <v>2</v>
      </c>
      <c r="AH9" s="16">
        <f>COUNTIF($B8:$AG10,"●")+COUNTIF($B8:$AG10,"■")</f>
        <v>7</v>
      </c>
      <c r="AI9" s="169"/>
      <c r="AJ9" s="172"/>
    </row>
    <row r="10" spans="1:36" ht="17.25" customHeight="1" x14ac:dyDescent="0.15">
      <c r="A10" s="167"/>
      <c r="B10" s="20" t="str">
        <f t="shared" si="5"/>
        <v>●</v>
      </c>
      <c r="C10" s="21">
        <v>4</v>
      </c>
      <c r="D10" s="21" t="s">
        <v>53</v>
      </c>
      <c r="E10" s="22">
        <v>12</v>
      </c>
      <c r="F10" s="17"/>
      <c r="G10" s="18"/>
      <c r="H10" s="18"/>
      <c r="I10" s="19"/>
      <c r="J10" s="20" t="str">
        <f t="shared" si="0"/>
        <v>○</v>
      </c>
      <c r="K10" s="21">
        <v>7</v>
      </c>
      <c r="L10" s="21" t="s">
        <v>53</v>
      </c>
      <c r="M10" s="22">
        <v>0</v>
      </c>
      <c r="N10" s="20" t="str">
        <f t="shared" si="1"/>
        <v/>
      </c>
      <c r="O10" s="21"/>
      <c r="P10" s="21" t="s">
        <v>53</v>
      </c>
      <c r="Q10" s="22"/>
      <c r="R10" s="20" t="str">
        <f t="shared" si="2"/>
        <v>●</v>
      </c>
      <c r="S10" s="21">
        <v>0</v>
      </c>
      <c r="T10" s="21" t="s">
        <v>53</v>
      </c>
      <c r="U10" s="22">
        <v>1</v>
      </c>
      <c r="V10" s="20" t="str">
        <f t="shared" si="3"/>
        <v/>
      </c>
      <c r="W10" s="21"/>
      <c r="X10" s="21" t="s">
        <v>53</v>
      </c>
      <c r="Y10" s="22"/>
      <c r="Z10" s="20" t="str">
        <f>IF(ISBLANK(AA10),"",(IF(AA10=AC10,"△",IF(AA10&gt;AC10,"○","●"))))</f>
        <v/>
      </c>
      <c r="AA10" s="21"/>
      <c r="AB10" s="21" t="s">
        <v>53</v>
      </c>
      <c r="AC10" s="22"/>
      <c r="AD10" s="20" t="str">
        <f t="shared" si="4"/>
        <v>○</v>
      </c>
      <c r="AE10" s="21">
        <v>9</v>
      </c>
      <c r="AF10" s="21" t="s">
        <v>53</v>
      </c>
      <c r="AG10" s="22">
        <v>0</v>
      </c>
      <c r="AH10" s="26">
        <f>COUNTIF($B8:$AG10,"△")</f>
        <v>2</v>
      </c>
      <c r="AI10" s="170"/>
      <c r="AJ10" s="173"/>
    </row>
    <row r="11" spans="1:36" ht="17.25" customHeight="1" x14ac:dyDescent="0.15">
      <c r="A11" s="166" t="s">
        <v>56</v>
      </c>
      <c r="B11" s="6" t="str">
        <f t="shared" si="5"/>
        <v>●</v>
      </c>
      <c r="C11" s="7">
        <v>4</v>
      </c>
      <c r="D11" s="7" t="s">
        <v>53</v>
      </c>
      <c r="E11" s="8">
        <v>9</v>
      </c>
      <c r="F11" s="6" t="str">
        <f t="shared" ref="F11:F23" si="6">IF(ISBLANK(G11),"",(IF(G11=I11,"△",IF(G11&gt;I11,"○","●"))))</f>
        <v>●</v>
      </c>
      <c r="G11" s="7">
        <v>5</v>
      </c>
      <c r="H11" s="7" t="s">
        <v>53</v>
      </c>
      <c r="I11" s="8">
        <v>10</v>
      </c>
      <c r="J11" s="3"/>
      <c r="K11" s="4"/>
      <c r="L11" s="4"/>
      <c r="M11" s="5"/>
      <c r="N11" s="6" t="str">
        <f t="shared" si="1"/>
        <v>○</v>
      </c>
      <c r="O11" s="7">
        <v>12</v>
      </c>
      <c r="P11" s="7" t="s">
        <v>53</v>
      </c>
      <c r="Q11" s="8">
        <v>5</v>
      </c>
      <c r="R11" s="6" t="str">
        <f t="shared" si="2"/>
        <v>●</v>
      </c>
      <c r="S11" s="7">
        <v>2</v>
      </c>
      <c r="T11" s="7" t="s">
        <v>53</v>
      </c>
      <c r="U11" s="8">
        <v>3</v>
      </c>
      <c r="V11" s="6" t="str">
        <f t="shared" si="3"/>
        <v>△</v>
      </c>
      <c r="W11" s="7">
        <v>2</v>
      </c>
      <c r="X11" s="7" t="s">
        <v>53</v>
      </c>
      <c r="Y11" s="8">
        <v>2</v>
      </c>
      <c r="Z11" s="6" t="s">
        <v>55</v>
      </c>
      <c r="AA11" s="7"/>
      <c r="AB11" s="7" t="s">
        <v>53</v>
      </c>
      <c r="AC11" s="28"/>
      <c r="AD11" s="7" t="str">
        <f t="shared" si="4"/>
        <v>●</v>
      </c>
      <c r="AE11" s="7">
        <v>1</v>
      </c>
      <c r="AF11" s="7" t="s">
        <v>53</v>
      </c>
      <c r="AG11" s="8">
        <v>5</v>
      </c>
      <c r="AH11" s="10">
        <f>COUNTIF($B11:$AG13,"○")+COUNTIF($B11:$AG13,"□")</f>
        <v>7</v>
      </c>
      <c r="AI11" s="168">
        <f>IF(ISERROR(AH11/(AH11+AH12)),"",AH11/(AH11+AH12))</f>
        <v>0.4375</v>
      </c>
      <c r="AJ11" s="171">
        <f>IF(AI11="","結果無し",(RANK(AI11,$AI$5:$AI$28)))</f>
        <v>6</v>
      </c>
    </row>
    <row r="12" spans="1:36" ht="17.25" customHeight="1" x14ac:dyDescent="0.15">
      <c r="A12" s="167"/>
      <c r="B12" s="9" t="str">
        <f t="shared" si="5"/>
        <v>●</v>
      </c>
      <c r="C12" s="14">
        <v>0</v>
      </c>
      <c r="D12" s="14" t="s">
        <v>53</v>
      </c>
      <c r="E12" s="15">
        <v>7</v>
      </c>
      <c r="F12" s="9" t="str">
        <f t="shared" si="6"/>
        <v>△</v>
      </c>
      <c r="G12" s="14">
        <v>4</v>
      </c>
      <c r="H12" s="14" t="s">
        <v>53</v>
      </c>
      <c r="I12" s="15">
        <v>4</v>
      </c>
      <c r="J12" s="11"/>
      <c r="K12" s="12"/>
      <c r="L12" s="12"/>
      <c r="M12" s="13"/>
      <c r="N12" s="9" t="str">
        <f t="shared" si="1"/>
        <v>●</v>
      </c>
      <c r="O12" s="14">
        <v>3</v>
      </c>
      <c r="P12" s="14" t="s">
        <v>53</v>
      </c>
      <c r="Q12" s="15">
        <v>4</v>
      </c>
      <c r="R12" s="30" t="s">
        <v>57</v>
      </c>
      <c r="S12" s="14"/>
      <c r="T12" s="14" t="s">
        <v>53</v>
      </c>
      <c r="U12" s="15"/>
      <c r="V12" s="9" t="str">
        <f t="shared" si="3"/>
        <v/>
      </c>
      <c r="W12" s="14"/>
      <c r="X12" s="14" t="s">
        <v>53</v>
      </c>
      <c r="Y12" s="15"/>
      <c r="Z12" s="6" t="s">
        <v>55</v>
      </c>
      <c r="AA12" s="14"/>
      <c r="AB12" s="14" t="s">
        <v>53</v>
      </c>
      <c r="AC12" s="51"/>
      <c r="AD12" s="9" t="str">
        <f t="shared" si="4"/>
        <v>○</v>
      </c>
      <c r="AE12" s="14">
        <v>15</v>
      </c>
      <c r="AF12" s="14" t="s">
        <v>53</v>
      </c>
      <c r="AG12" s="15">
        <v>0</v>
      </c>
      <c r="AH12" s="16">
        <f>COUNTIF($B11:$AG13,"●")+COUNTIF($B11:$AG13,"■")</f>
        <v>9</v>
      </c>
      <c r="AI12" s="169"/>
      <c r="AJ12" s="172"/>
    </row>
    <row r="13" spans="1:36" ht="17.25" customHeight="1" x14ac:dyDescent="0.15">
      <c r="A13" s="167"/>
      <c r="B13" s="20" t="str">
        <f t="shared" si="5"/>
        <v>●</v>
      </c>
      <c r="C13" s="21">
        <v>0</v>
      </c>
      <c r="D13" s="21" t="s">
        <v>53</v>
      </c>
      <c r="E13" s="22">
        <v>4</v>
      </c>
      <c r="F13" s="20" t="str">
        <f t="shared" si="6"/>
        <v>●</v>
      </c>
      <c r="G13" s="21">
        <v>0</v>
      </c>
      <c r="H13" s="21" t="s">
        <v>53</v>
      </c>
      <c r="I13" s="22">
        <v>7</v>
      </c>
      <c r="J13" s="17"/>
      <c r="K13" s="18"/>
      <c r="L13" s="18"/>
      <c r="M13" s="19"/>
      <c r="N13" s="20" t="str">
        <f t="shared" si="1"/>
        <v>○</v>
      </c>
      <c r="O13" s="21">
        <v>4</v>
      </c>
      <c r="P13" s="21" t="s">
        <v>53</v>
      </c>
      <c r="Q13" s="22">
        <v>3</v>
      </c>
      <c r="R13" s="20" t="str">
        <f>IF(ISBLANK(S13),"",(IF(S13=U13,"△",IF(S13&gt;U13,"○","●"))))</f>
        <v>○</v>
      </c>
      <c r="S13" s="21">
        <v>5</v>
      </c>
      <c r="T13" s="21" t="s">
        <v>53</v>
      </c>
      <c r="U13" s="22">
        <v>1</v>
      </c>
      <c r="V13" s="20" t="str">
        <f t="shared" si="3"/>
        <v/>
      </c>
      <c r="W13" s="21"/>
      <c r="X13" s="21" t="s">
        <v>53</v>
      </c>
      <c r="Y13" s="22"/>
      <c r="Z13" s="20" t="str">
        <f>IF(ISBLANK(AA13),"",(IF(AA13=AC13,"△",IF(AA13&gt;AC13,"○","●"))))</f>
        <v/>
      </c>
      <c r="AA13" s="21"/>
      <c r="AB13" s="21" t="s">
        <v>53</v>
      </c>
      <c r="AC13" s="22"/>
      <c r="AD13" s="20" t="str">
        <f t="shared" si="4"/>
        <v>○</v>
      </c>
      <c r="AE13" s="21">
        <v>9</v>
      </c>
      <c r="AF13" s="21" t="s">
        <v>53</v>
      </c>
      <c r="AG13" s="22">
        <v>1</v>
      </c>
      <c r="AH13" s="26">
        <f>COUNTIF($B11:$AG13,"△")</f>
        <v>2</v>
      </c>
      <c r="AI13" s="170"/>
      <c r="AJ13" s="173"/>
    </row>
    <row r="14" spans="1:36" ht="17.25" customHeight="1" x14ac:dyDescent="0.15">
      <c r="A14" s="167" t="s">
        <v>58</v>
      </c>
      <c r="B14" s="6" t="str">
        <f t="shared" si="5"/>
        <v>●</v>
      </c>
      <c r="C14" s="7">
        <v>1</v>
      </c>
      <c r="D14" s="7" t="s">
        <v>53</v>
      </c>
      <c r="E14" s="8">
        <v>5</v>
      </c>
      <c r="F14" s="6" t="str">
        <f t="shared" si="6"/>
        <v>○</v>
      </c>
      <c r="G14" s="7">
        <v>15</v>
      </c>
      <c r="H14" s="7" t="s">
        <v>53</v>
      </c>
      <c r="I14" s="8">
        <v>4</v>
      </c>
      <c r="J14" s="6" t="str">
        <f>IF(ISBLANK(K14),"",(IF(K14=M14,"△",IF(K14&gt;M14,"○","●"))))</f>
        <v>●</v>
      </c>
      <c r="K14" s="7">
        <v>5</v>
      </c>
      <c r="L14" s="7" t="s">
        <v>53</v>
      </c>
      <c r="M14" s="8">
        <v>12</v>
      </c>
      <c r="N14" s="3"/>
      <c r="O14" s="4"/>
      <c r="P14" s="4"/>
      <c r="Q14" s="5"/>
      <c r="R14" s="6" t="str">
        <f>IF(ISBLANK(S14),"",(IF(S14=U14,"△",IF(S14&gt;U14,"○","●"))))</f>
        <v>○</v>
      </c>
      <c r="S14" s="7">
        <v>7</v>
      </c>
      <c r="T14" s="7" t="s">
        <v>53</v>
      </c>
      <c r="U14" s="8">
        <v>2</v>
      </c>
      <c r="V14" s="6" t="str">
        <f t="shared" si="3"/>
        <v>●</v>
      </c>
      <c r="W14" s="7">
        <v>1</v>
      </c>
      <c r="X14" s="7" t="s">
        <v>53</v>
      </c>
      <c r="Y14" s="8">
        <v>3</v>
      </c>
      <c r="Z14" s="30" t="s">
        <v>55</v>
      </c>
      <c r="AA14" s="7"/>
      <c r="AB14" s="7" t="s">
        <v>53</v>
      </c>
      <c r="AC14" s="28"/>
      <c r="AD14" s="7" t="str">
        <f t="shared" si="4"/>
        <v>○</v>
      </c>
      <c r="AE14" s="7">
        <v>6</v>
      </c>
      <c r="AF14" s="7" t="s">
        <v>53</v>
      </c>
      <c r="AG14" s="8">
        <v>5</v>
      </c>
      <c r="AH14" s="10">
        <f>COUNTIF($B14:$AG16,"○")+COUNTIF($B14:$AG16,"□")</f>
        <v>9</v>
      </c>
      <c r="AI14" s="168">
        <f>IF(ISERROR(AH14/(AH14+AH15)),"",AH14/(AH14+AH15))</f>
        <v>0.5625</v>
      </c>
      <c r="AJ14" s="171">
        <f>IF(AI14="","結果無し",(RANK(AI14,$AI$5:$AI$28)))</f>
        <v>3</v>
      </c>
    </row>
    <row r="15" spans="1:36" ht="17.25" customHeight="1" x14ac:dyDescent="0.15">
      <c r="A15" s="167"/>
      <c r="B15" s="9" t="str">
        <f t="shared" si="5"/>
        <v>●</v>
      </c>
      <c r="C15" s="14">
        <v>0</v>
      </c>
      <c r="D15" s="14" t="s">
        <v>53</v>
      </c>
      <c r="E15" s="15">
        <v>5</v>
      </c>
      <c r="F15" s="9" t="str">
        <f t="shared" si="6"/>
        <v>△</v>
      </c>
      <c r="G15" s="14">
        <v>2</v>
      </c>
      <c r="H15" s="14" t="s">
        <v>53</v>
      </c>
      <c r="I15" s="15">
        <v>2</v>
      </c>
      <c r="J15" s="9" t="str">
        <f>IF(ISBLANK(K15),"",(IF(K15=M15,"△",IF(K15&gt;M15,"○","●"))))</f>
        <v>○</v>
      </c>
      <c r="K15" s="14">
        <v>4</v>
      </c>
      <c r="L15" s="14" t="s">
        <v>53</v>
      </c>
      <c r="M15" s="15">
        <v>3</v>
      </c>
      <c r="N15" s="11"/>
      <c r="O15" s="12"/>
      <c r="P15" s="12"/>
      <c r="Q15" s="13"/>
      <c r="R15" s="9" t="str">
        <f>IF(ISBLANK(S15),"",(IF(S15=U15,"△",IF(S15&gt;U15,"○","●"))))</f>
        <v>△</v>
      </c>
      <c r="S15" s="14">
        <v>3</v>
      </c>
      <c r="T15" s="14" t="s">
        <v>53</v>
      </c>
      <c r="U15" s="15">
        <v>3</v>
      </c>
      <c r="V15" s="9" t="str">
        <f t="shared" si="3"/>
        <v>○</v>
      </c>
      <c r="W15" s="14">
        <v>17</v>
      </c>
      <c r="X15" s="14" t="s">
        <v>53</v>
      </c>
      <c r="Y15" s="15">
        <v>2</v>
      </c>
      <c r="Z15" s="32" t="s">
        <v>55</v>
      </c>
      <c r="AA15" s="14"/>
      <c r="AB15" s="14" t="s">
        <v>53</v>
      </c>
      <c r="AC15" s="51"/>
      <c r="AD15" s="9" t="str">
        <f t="shared" si="4"/>
        <v>○</v>
      </c>
      <c r="AE15" s="14">
        <v>6</v>
      </c>
      <c r="AF15" s="14" t="s">
        <v>53</v>
      </c>
      <c r="AG15" s="15">
        <v>2</v>
      </c>
      <c r="AH15" s="16">
        <f>COUNTIF($B14:$AG16,"●")+COUNTIF($B14:$AG16,"■")</f>
        <v>7</v>
      </c>
      <c r="AI15" s="169"/>
      <c r="AJ15" s="172"/>
    </row>
    <row r="16" spans="1:36" ht="17.25" customHeight="1" x14ac:dyDescent="0.15">
      <c r="A16" s="167"/>
      <c r="B16" s="20" t="str">
        <f t="shared" si="5"/>
        <v>●</v>
      </c>
      <c r="C16" s="21">
        <v>0</v>
      </c>
      <c r="D16" s="21" t="s">
        <v>53</v>
      </c>
      <c r="E16" s="22">
        <v>3</v>
      </c>
      <c r="F16" s="20" t="str">
        <f t="shared" si="6"/>
        <v/>
      </c>
      <c r="G16" s="21"/>
      <c r="H16" s="21" t="s">
        <v>53</v>
      </c>
      <c r="I16" s="22"/>
      <c r="J16" s="20" t="str">
        <f>IF(ISBLANK(K16),"",(IF(K16=M16,"△",IF(K16&gt;M16,"○","●"))))</f>
        <v>●</v>
      </c>
      <c r="K16" s="21">
        <v>3</v>
      </c>
      <c r="L16" s="21" t="s">
        <v>53</v>
      </c>
      <c r="M16" s="22">
        <v>4</v>
      </c>
      <c r="N16" s="17"/>
      <c r="O16" s="18"/>
      <c r="P16" s="18"/>
      <c r="Q16" s="19"/>
      <c r="R16" s="20" t="str">
        <f>IF(ISBLANK(S16),"",(IF(S16=U16,"△",IF(S16&gt;U16,"○","●"))))</f>
        <v>●</v>
      </c>
      <c r="S16" s="21">
        <v>2</v>
      </c>
      <c r="T16" s="21" t="s">
        <v>53</v>
      </c>
      <c r="U16" s="22">
        <v>5</v>
      </c>
      <c r="V16" s="20" t="str">
        <f t="shared" si="3"/>
        <v/>
      </c>
      <c r="W16" s="21"/>
      <c r="X16" s="21" t="s">
        <v>53</v>
      </c>
      <c r="Y16" s="22"/>
      <c r="Z16" s="20" t="str">
        <f>IF(ISBLANK(AA16),"",(IF(AA16=AC16,"△",IF(AA16&gt;AC16,"○","●"))))</f>
        <v/>
      </c>
      <c r="AA16" s="21"/>
      <c r="AB16" s="21" t="s">
        <v>53</v>
      </c>
      <c r="AC16" s="22"/>
      <c r="AD16" s="20" t="str">
        <f t="shared" si="4"/>
        <v>○</v>
      </c>
      <c r="AE16" s="21">
        <v>5</v>
      </c>
      <c r="AF16" s="21" t="s">
        <v>53</v>
      </c>
      <c r="AG16" s="22">
        <v>2</v>
      </c>
      <c r="AH16" s="26">
        <f>COUNTIF($B14:$AG16,"△")</f>
        <v>2</v>
      </c>
      <c r="AI16" s="170"/>
      <c r="AJ16" s="173"/>
    </row>
    <row r="17" spans="1:36" ht="17.25" customHeight="1" x14ac:dyDescent="0.15">
      <c r="A17" s="167" t="s">
        <v>59</v>
      </c>
      <c r="B17" s="6" t="str">
        <f t="shared" si="5"/>
        <v>○</v>
      </c>
      <c r="C17" s="7">
        <v>3</v>
      </c>
      <c r="D17" s="7" t="s">
        <v>60</v>
      </c>
      <c r="E17" s="8">
        <v>1</v>
      </c>
      <c r="F17" s="6" t="str">
        <f t="shared" si="6"/>
        <v>○</v>
      </c>
      <c r="G17" s="7">
        <v>7</v>
      </c>
      <c r="H17" s="7" t="s">
        <v>61</v>
      </c>
      <c r="I17" s="8">
        <v>1</v>
      </c>
      <c r="J17" s="6" t="str">
        <f>IF(ISBLANK(K17),"",(IF(K17=M17,"△",IF(K17&gt;M17,"○","●"))))</f>
        <v>○</v>
      </c>
      <c r="K17" s="7">
        <v>3</v>
      </c>
      <c r="L17" s="7" t="s">
        <v>53</v>
      </c>
      <c r="M17" s="8">
        <v>2</v>
      </c>
      <c r="N17" s="6" t="str">
        <f t="shared" ref="N17:N22" si="7">IF(ISBLANK(O17),"",(IF(O17=Q17,"△",IF(O17&gt;Q17,"○","●"))))</f>
        <v>●</v>
      </c>
      <c r="O17" s="7">
        <v>2</v>
      </c>
      <c r="P17" s="7" t="s">
        <v>53</v>
      </c>
      <c r="Q17" s="8">
        <v>7</v>
      </c>
      <c r="R17" s="3"/>
      <c r="S17" s="4"/>
      <c r="T17" s="4"/>
      <c r="U17" s="5"/>
      <c r="V17" s="6" t="str">
        <f t="shared" si="3"/>
        <v>●</v>
      </c>
      <c r="W17" s="7">
        <v>2</v>
      </c>
      <c r="X17" s="7" t="s">
        <v>53</v>
      </c>
      <c r="Y17" s="8">
        <v>4</v>
      </c>
      <c r="Z17" s="6" t="s">
        <v>55</v>
      </c>
      <c r="AA17" s="7"/>
      <c r="AB17" s="7" t="s">
        <v>53</v>
      </c>
      <c r="AC17" s="8"/>
      <c r="AD17" s="6" t="str">
        <f t="shared" si="4"/>
        <v>○</v>
      </c>
      <c r="AE17" s="7">
        <v>3</v>
      </c>
      <c r="AF17" s="7" t="s">
        <v>53</v>
      </c>
      <c r="AG17" s="8">
        <v>0</v>
      </c>
      <c r="AH17" s="10">
        <f>COUNTIF($B17:$AG19,"○")+COUNTIF($B17:$AG19,"□")</f>
        <v>13</v>
      </c>
      <c r="AI17" s="168">
        <f>IF(ISERROR(AH17/(AH17+AH18)),"",AH17/(AH17+AH18))</f>
        <v>0.72222222222222221</v>
      </c>
      <c r="AJ17" s="171">
        <f>IF(AI17="","結果無し",(RANK(AI17,$AI$5:$AI$28)))</f>
        <v>2</v>
      </c>
    </row>
    <row r="18" spans="1:36" ht="17.25" customHeight="1" x14ac:dyDescent="0.15">
      <c r="A18" s="167"/>
      <c r="B18" s="9" t="str">
        <f t="shared" si="5"/>
        <v>○</v>
      </c>
      <c r="C18" s="14">
        <v>5</v>
      </c>
      <c r="D18" s="14" t="s">
        <v>53</v>
      </c>
      <c r="E18" s="15">
        <v>3</v>
      </c>
      <c r="F18" s="9" t="str">
        <f t="shared" si="6"/>
        <v>○</v>
      </c>
      <c r="G18" s="14">
        <v>4</v>
      </c>
      <c r="H18" s="14" t="s">
        <v>53</v>
      </c>
      <c r="I18" s="15">
        <v>0</v>
      </c>
      <c r="J18" s="30" t="s">
        <v>55</v>
      </c>
      <c r="K18" s="14"/>
      <c r="L18" s="14" t="s">
        <v>53</v>
      </c>
      <c r="M18" s="15"/>
      <c r="N18" s="9" t="str">
        <f t="shared" si="7"/>
        <v>△</v>
      </c>
      <c r="O18" s="14">
        <v>3</v>
      </c>
      <c r="P18" s="14" t="s">
        <v>53</v>
      </c>
      <c r="Q18" s="15">
        <v>3</v>
      </c>
      <c r="R18" s="11"/>
      <c r="S18" s="12"/>
      <c r="T18" s="12"/>
      <c r="U18" s="13"/>
      <c r="V18" s="9" t="str">
        <f t="shared" si="3"/>
        <v>○</v>
      </c>
      <c r="W18" s="14">
        <v>11</v>
      </c>
      <c r="X18" s="14" t="s">
        <v>53</v>
      </c>
      <c r="Y18" s="15">
        <v>0</v>
      </c>
      <c r="Z18" s="9" t="str">
        <f>IF(ISBLANK(AA18),"",(IF(AA18=AC18,"△",IF(AA18&gt;AC18,"○","●"))))</f>
        <v/>
      </c>
      <c r="AA18" s="14"/>
      <c r="AB18" s="14" t="s">
        <v>53</v>
      </c>
      <c r="AC18" s="15"/>
      <c r="AD18" s="9" t="str">
        <f t="shared" si="4"/>
        <v>○</v>
      </c>
      <c r="AE18" s="14">
        <v>2</v>
      </c>
      <c r="AF18" s="14" t="s">
        <v>53</v>
      </c>
      <c r="AG18" s="15">
        <v>0</v>
      </c>
      <c r="AH18" s="16">
        <f>COUNTIF($B17:$AG19,"●")+COUNTIF($B17:$AG19,"■")</f>
        <v>5</v>
      </c>
      <c r="AI18" s="169"/>
      <c r="AJ18" s="172"/>
    </row>
    <row r="19" spans="1:36" ht="17.25" customHeight="1" x14ac:dyDescent="0.15">
      <c r="A19" s="167"/>
      <c r="B19" s="20" t="str">
        <f t="shared" si="5"/>
        <v>●</v>
      </c>
      <c r="C19" s="21">
        <v>2</v>
      </c>
      <c r="D19" s="21" t="s">
        <v>53</v>
      </c>
      <c r="E19" s="22">
        <v>4</v>
      </c>
      <c r="F19" s="20" t="str">
        <f t="shared" si="6"/>
        <v>○</v>
      </c>
      <c r="G19" s="21">
        <v>1</v>
      </c>
      <c r="H19" s="21" t="s">
        <v>53</v>
      </c>
      <c r="I19" s="22">
        <v>0</v>
      </c>
      <c r="J19" s="20" t="str">
        <f>IF(ISBLANK(K19),"",(IF(K19=M19,"△",IF(K19&gt;M19,"○","●"))))</f>
        <v>●</v>
      </c>
      <c r="K19" s="21">
        <v>1</v>
      </c>
      <c r="L19" s="21" t="s">
        <v>53</v>
      </c>
      <c r="M19" s="22">
        <v>5</v>
      </c>
      <c r="N19" s="20" t="str">
        <f t="shared" si="7"/>
        <v>○</v>
      </c>
      <c r="O19" s="21">
        <v>5</v>
      </c>
      <c r="P19" s="21" t="s">
        <v>53</v>
      </c>
      <c r="Q19" s="22">
        <v>2</v>
      </c>
      <c r="R19" s="17"/>
      <c r="S19" s="18"/>
      <c r="T19" s="18"/>
      <c r="U19" s="19"/>
      <c r="V19" s="20" t="str">
        <f t="shared" si="3"/>
        <v>●</v>
      </c>
      <c r="W19" s="21">
        <v>6</v>
      </c>
      <c r="X19" s="21" t="s">
        <v>53</v>
      </c>
      <c r="Y19" s="22">
        <v>9</v>
      </c>
      <c r="Z19" s="20" t="str">
        <f>IF(ISBLANK(AA19),"",(IF(AA19=AC19,"△",IF(AA19&gt;AC19,"○","●"))))</f>
        <v/>
      </c>
      <c r="AA19" s="21"/>
      <c r="AB19" s="21" t="s">
        <v>53</v>
      </c>
      <c r="AC19" s="22"/>
      <c r="AD19" s="20" t="str">
        <f t="shared" si="4"/>
        <v>○</v>
      </c>
      <c r="AE19" s="21">
        <v>4</v>
      </c>
      <c r="AF19" s="21" t="s">
        <v>53</v>
      </c>
      <c r="AG19" s="22">
        <v>1</v>
      </c>
      <c r="AH19" s="26">
        <f>COUNTIF($B17:$AG19,"△")</f>
        <v>1</v>
      </c>
      <c r="AI19" s="170"/>
      <c r="AJ19" s="173"/>
    </row>
    <row r="20" spans="1:36" ht="17.25" customHeight="1" x14ac:dyDescent="0.15">
      <c r="A20" s="166" t="s">
        <v>62</v>
      </c>
      <c r="B20" s="6" t="str">
        <f t="shared" si="5"/>
        <v>●</v>
      </c>
      <c r="C20" s="7">
        <v>1</v>
      </c>
      <c r="D20" s="7" t="s">
        <v>63</v>
      </c>
      <c r="E20" s="8">
        <v>5</v>
      </c>
      <c r="F20" s="6" t="str">
        <f t="shared" si="6"/>
        <v>●</v>
      </c>
      <c r="G20" s="7">
        <v>5</v>
      </c>
      <c r="H20" s="7" t="s">
        <v>53</v>
      </c>
      <c r="I20" s="8">
        <v>10</v>
      </c>
      <c r="J20" s="6" t="str">
        <f>IF(ISBLANK(K20),"",(IF(K20=M20,"△",IF(K20&gt;M20,"○","●"))))</f>
        <v>△</v>
      </c>
      <c r="K20" s="7">
        <v>2</v>
      </c>
      <c r="L20" s="7" t="s">
        <v>53</v>
      </c>
      <c r="M20" s="8">
        <v>2</v>
      </c>
      <c r="N20" s="6" t="str">
        <f t="shared" si="7"/>
        <v>○</v>
      </c>
      <c r="O20" s="7">
        <v>3</v>
      </c>
      <c r="P20" s="7" t="s">
        <v>53</v>
      </c>
      <c r="Q20" s="8">
        <v>1</v>
      </c>
      <c r="R20" s="6" t="str">
        <f>IF(ISBLANK(S20),"",(IF(S20=U20,"△",IF(S20&gt;U20,"○","●"))))</f>
        <v>○</v>
      </c>
      <c r="S20" s="7">
        <v>4</v>
      </c>
      <c r="T20" s="7" t="s">
        <v>53</v>
      </c>
      <c r="U20" s="8">
        <v>2</v>
      </c>
      <c r="V20" s="3"/>
      <c r="W20" s="4"/>
      <c r="X20" s="4"/>
      <c r="Y20" s="5"/>
      <c r="Z20" s="6" t="s">
        <v>55</v>
      </c>
      <c r="AA20" s="7"/>
      <c r="AB20" s="7" t="s">
        <v>53</v>
      </c>
      <c r="AC20" s="28"/>
      <c r="AD20" s="7" t="str">
        <f t="shared" si="4"/>
        <v>○</v>
      </c>
      <c r="AE20" s="7">
        <v>4</v>
      </c>
      <c r="AF20" s="7" t="s">
        <v>53</v>
      </c>
      <c r="AG20" s="8">
        <v>2</v>
      </c>
      <c r="AH20" s="10">
        <f>COUNTIF($B20:$AG22,"○")+COUNTIF($B20:$AG22,"□")</f>
        <v>7</v>
      </c>
      <c r="AI20" s="168">
        <f>IF(ISERROR(AH20/(AH20+AH21)),"",AH20/(AH20+AH21))</f>
        <v>0.53846153846153844</v>
      </c>
      <c r="AJ20" s="171">
        <f>IF(AI20="","結果無し",(RANK(AI20,$AI$5:$AI$28)))</f>
        <v>5</v>
      </c>
    </row>
    <row r="21" spans="1:36" ht="17.25" customHeight="1" x14ac:dyDescent="0.15">
      <c r="A21" s="167"/>
      <c r="B21" s="9" t="str">
        <f t="shared" si="5"/>
        <v>△</v>
      </c>
      <c r="C21" s="14">
        <v>5</v>
      </c>
      <c r="D21" s="14" t="s">
        <v>53</v>
      </c>
      <c r="E21" s="15">
        <v>5</v>
      </c>
      <c r="F21" s="9" t="str">
        <f t="shared" si="6"/>
        <v>●</v>
      </c>
      <c r="G21" s="14">
        <v>2</v>
      </c>
      <c r="H21" s="14" t="s">
        <v>53</v>
      </c>
      <c r="I21" s="15">
        <v>4</v>
      </c>
      <c r="J21" s="9" t="str">
        <f>IF(ISBLANK(K21),"",(IF(K21=M21,"△",IF(K21&gt;M21,"○","●"))))</f>
        <v/>
      </c>
      <c r="K21" s="14"/>
      <c r="L21" s="14" t="s">
        <v>53</v>
      </c>
      <c r="M21" s="15"/>
      <c r="N21" s="9" t="str">
        <f t="shared" si="7"/>
        <v>●</v>
      </c>
      <c r="O21" s="14">
        <v>2</v>
      </c>
      <c r="P21" s="14" t="s">
        <v>53</v>
      </c>
      <c r="Q21" s="15">
        <v>17</v>
      </c>
      <c r="R21" s="9" t="str">
        <f>IF(ISBLANK(S21),"",(IF(S21=U21,"△",IF(S21&gt;U21,"○","●"))))</f>
        <v>●</v>
      </c>
      <c r="S21" s="14">
        <v>0</v>
      </c>
      <c r="T21" s="14" t="s">
        <v>53</v>
      </c>
      <c r="U21" s="15">
        <v>11</v>
      </c>
      <c r="V21" s="11"/>
      <c r="W21" s="12"/>
      <c r="X21" s="12"/>
      <c r="Y21" s="13"/>
      <c r="Z21" s="9" t="str">
        <f>IF(ISBLANK(AA21),"",(IF(AA21=AC21,"△",IF(AA21&gt;AC21,"○","●"))))</f>
        <v>●</v>
      </c>
      <c r="AA21" s="14">
        <v>6</v>
      </c>
      <c r="AB21" s="14" t="s">
        <v>53</v>
      </c>
      <c r="AC21" s="51">
        <v>7</v>
      </c>
      <c r="AD21" s="9" t="str">
        <f t="shared" si="4"/>
        <v>○</v>
      </c>
      <c r="AE21" s="14">
        <v>5</v>
      </c>
      <c r="AF21" s="14" t="s">
        <v>53</v>
      </c>
      <c r="AG21" s="15">
        <v>2</v>
      </c>
      <c r="AH21" s="16">
        <f>COUNTIF($B20:$AG22,"●")+COUNTIF($B20:$AG22,"■")</f>
        <v>6</v>
      </c>
      <c r="AI21" s="169"/>
      <c r="AJ21" s="172"/>
    </row>
    <row r="22" spans="1:36" ht="17.25" customHeight="1" x14ac:dyDescent="0.15">
      <c r="A22" s="167"/>
      <c r="B22" s="20" t="str">
        <f t="shared" si="5"/>
        <v>△</v>
      </c>
      <c r="C22" s="21">
        <v>3</v>
      </c>
      <c r="D22" s="21" t="s">
        <v>53</v>
      </c>
      <c r="E22" s="22">
        <v>3</v>
      </c>
      <c r="F22" s="20" t="str">
        <f t="shared" si="6"/>
        <v>△</v>
      </c>
      <c r="G22" s="21">
        <v>2</v>
      </c>
      <c r="H22" s="21" t="s">
        <v>53</v>
      </c>
      <c r="I22" s="22">
        <v>2</v>
      </c>
      <c r="J22" s="20" t="str">
        <f>IF(ISBLANK(K22),"",(IF(K22=M22,"△",IF(K22&gt;M22,"○","●"))))</f>
        <v/>
      </c>
      <c r="K22" s="21"/>
      <c r="L22" s="21" t="s">
        <v>53</v>
      </c>
      <c r="M22" s="22"/>
      <c r="N22" s="20" t="str">
        <f t="shared" si="7"/>
        <v/>
      </c>
      <c r="O22" s="21"/>
      <c r="P22" s="21" t="s">
        <v>53</v>
      </c>
      <c r="Q22" s="22"/>
      <c r="R22" s="20" t="str">
        <f>IF(ISBLANK(S22),"",(IF(S22=U22,"△",IF(S22&gt;U22,"○","●"))))</f>
        <v>○</v>
      </c>
      <c r="S22" s="21">
        <v>9</v>
      </c>
      <c r="T22" s="21" t="s">
        <v>53</v>
      </c>
      <c r="U22" s="22">
        <v>6</v>
      </c>
      <c r="V22" s="17"/>
      <c r="W22" s="18"/>
      <c r="X22" s="18"/>
      <c r="Y22" s="19"/>
      <c r="Z22" s="20" t="str">
        <f>IF(ISBLANK(AA22),"",(IF(AA22=AC22,"△",IF(AA22&gt;AC22,"○","●"))))</f>
        <v/>
      </c>
      <c r="AA22" s="21"/>
      <c r="AB22" s="21" t="s">
        <v>53</v>
      </c>
      <c r="AC22" s="22"/>
      <c r="AD22" s="20" t="str">
        <f t="shared" si="4"/>
        <v>○</v>
      </c>
      <c r="AE22" s="21">
        <v>5</v>
      </c>
      <c r="AF22" s="21" t="s">
        <v>53</v>
      </c>
      <c r="AG22" s="22">
        <v>0</v>
      </c>
      <c r="AH22" s="26">
        <f>COUNTIF($B20:$AG22,"△")</f>
        <v>4</v>
      </c>
      <c r="AI22" s="170"/>
      <c r="AJ22" s="173"/>
    </row>
    <row r="23" spans="1:36" ht="17.25" customHeight="1" x14ac:dyDescent="0.15">
      <c r="A23" s="167" t="s">
        <v>64</v>
      </c>
      <c r="B23" s="6" t="str">
        <f t="shared" si="5"/>
        <v>●</v>
      </c>
      <c r="C23" s="7">
        <v>3</v>
      </c>
      <c r="D23" s="7" t="s">
        <v>53</v>
      </c>
      <c r="E23" s="8">
        <v>4</v>
      </c>
      <c r="F23" s="6" t="str">
        <f t="shared" si="6"/>
        <v>●</v>
      </c>
      <c r="G23" s="7">
        <v>5</v>
      </c>
      <c r="H23" s="7" t="s">
        <v>53</v>
      </c>
      <c r="I23" s="8">
        <v>16</v>
      </c>
      <c r="J23" s="6" t="s">
        <v>57</v>
      </c>
      <c r="K23" s="7"/>
      <c r="L23" s="7" t="s">
        <v>53</v>
      </c>
      <c r="M23" s="28"/>
      <c r="N23" s="30" t="s">
        <v>57</v>
      </c>
      <c r="O23" s="7"/>
      <c r="P23" s="7" t="s">
        <v>53</v>
      </c>
      <c r="Q23" s="28"/>
      <c r="R23" s="30" t="s">
        <v>57</v>
      </c>
      <c r="S23" s="7"/>
      <c r="T23" s="7" t="s">
        <v>53</v>
      </c>
      <c r="U23" s="8"/>
      <c r="V23" s="30" t="s">
        <v>57</v>
      </c>
      <c r="W23" s="7"/>
      <c r="X23" s="7" t="s">
        <v>53</v>
      </c>
      <c r="Y23" s="8"/>
      <c r="Z23" s="3"/>
      <c r="AA23" s="4"/>
      <c r="AB23" s="4"/>
      <c r="AC23" s="5"/>
      <c r="AD23" s="30" t="s">
        <v>57</v>
      </c>
      <c r="AE23" s="7"/>
      <c r="AF23" s="7" t="s">
        <v>53</v>
      </c>
      <c r="AG23" s="8"/>
      <c r="AH23" s="10">
        <f>COUNTIF($B23:$AG25,"○")+COUNTIF($B23:$AG25,"□")</f>
        <v>1</v>
      </c>
      <c r="AI23" s="168">
        <f>IF(ISERROR(AH23/(AH23+AH24)),"",AH23/(AH23+AH24))</f>
        <v>0.1</v>
      </c>
      <c r="AJ23" s="171">
        <f>IF(AI23="","結果無し",(RANK(AI23,$AI$5:$AI$28)))</f>
        <v>8</v>
      </c>
    </row>
    <row r="24" spans="1:36" ht="17.25" customHeight="1" x14ac:dyDescent="0.15">
      <c r="A24" s="167"/>
      <c r="B24" s="9" t="str">
        <f t="shared" si="5"/>
        <v/>
      </c>
      <c r="C24" s="14"/>
      <c r="D24" s="14" t="s">
        <v>53</v>
      </c>
      <c r="E24" s="15"/>
      <c r="F24" s="9" t="s">
        <v>57</v>
      </c>
      <c r="G24" s="14"/>
      <c r="H24" s="14" t="s">
        <v>53</v>
      </c>
      <c r="I24" s="25"/>
      <c r="J24" s="14" t="str">
        <f>IF(ISBLANK(K24),"",(IF(K24=M24,"△",IF(K24&gt;M24,"○","●"))))</f>
        <v/>
      </c>
      <c r="K24" s="14"/>
      <c r="L24" s="14" t="s">
        <v>53</v>
      </c>
      <c r="M24" s="51"/>
      <c r="N24" s="24" t="s">
        <v>57</v>
      </c>
      <c r="O24" s="14"/>
      <c r="P24" s="14" t="s">
        <v>53</v>
      </c>
      <c r="Q24" s="51"/>
      <c r="R24" s="9" t="str">
        <f>IF(ISBLANK(S24),"",(IF(S24=U24,"△",IF(S24&gt;U24,"○","●"))))</f>
        <v/>
      </c>
      <c r="S24" s="14"/>
      <c r="T24" s="14" t="s">
        <v>53</v>
      </c>
      <c r="U24" s="15"/>
      <c r="V24" s="9" t="str">
        <f>IF(ISBLANK(W24),"",(IF(W24=Y24,"△",IF(W24&gt;Y24,"○","●"))))</f>
        <v>○</v>
      </c>
      <c r="W24" s="14">
        <v>7</v>
      </c>
      <c r="X24" s="14" t="s">
        <v>53</v>
      </c>
      <c r="Y24" s="15">
        <v>6</v>
      </c>
      <c r="Z24" s="11"/>
      <c r="AA24" s="12"/>
      <c r="AB24" s="12"/>
      <c r="AC24" s="13"/>
      <c r="AD24" s="9" t="str">
        <f>IF(ISBLANK(AE24),"",(IF(AE24=AG24,"△",IF(AE24&gt;AG24,"○","●"))))</f>
        <v/>
      </c>
      <c r="AE24" s="14"/>
      <c r="AF24" s="14" t="s">
        <v>53</v>
      </c>
      <c r="AG24" s="15"/>
      <c r="AH24" s="16">
        <f>COUNTIF($B23:$AG25,"●")+COUNTIF($B23:$AG25,"■")</f>
        <v>9</v>
      </c>
      <c r="AI24" s="169"/>
      <c r="AJ24" s="172"/>
    </row>
    <row r="25" spans="1:36" ht="17.25" customHeight="1" x14ac:dyDescent="0.15">
      <c r="A25" s="167"/>
      <c r="B25" s="20" t="str">
        <f t="shared" si="5"/>
        <v/>
      </c>
      <c r="C25" s="21"/>
      <c r="D25" s="21" t="s">
        <v>53</v>
      </c>
      <c r="E25" s="22"/>
      <c r="F25" s="20" t="str">
        <f>IF(ISBLANK(G25),"",(IF(G25=I25,"△",IF(G25&gt;I25,"○","●"))))</f>
        <v/>
      </c>
      <c r="G25" s="21"/>
      <c r="H25" s="21" t="s">
        <v>53</v>
      </c>
      <c r="I25" s="52"/>
      <c r="J25" s="20" t="str">
        <f>IF(ISBLANK(K25),"",(IF(K25=M25,"△",IF(K25&gt;M25,"○","●"))))</f>
        <v/>
      </c>
      <c r="K25" s="21"/>
      <c r="L25" s="21" t="s">
        <v>53</v>
      </c>
      <c r="M25" s="22"/>
      <c r="N25" s="20" t="str">
        <f>IF(ISBLANK(O25),"",(IF(O25=Q25,"△",IF(O25&gt;Q25,"○","●"))))</f>
        <v/>
      </c>
      <c r="O25" s="21"/>
      <c r="P25" s="21" t="s">
        <v>53</v>
      </c>
      <c r="Q25" s="22"/>
      <c r="R25" s="20" t="str">
        <f>IF(ISBLANK(S25),"",(IF(S25=U25,"△",IF(S25&gt;U25,"○","●"))))</f>
        <v/>
      </c>
      <c r="S25" s="21"/>
      <c r="T25" s="21" t="s">
        <v>53</v>
      </c>
      <c r="U25" s="22"/>
      <c r="V25" s="20" t="str">
        <f>IF(ISBLANK(W25),"",(IF(W25=Y25,"△",IF(W25&gt;Y25,"○","●"))))</f>
        <v/>
      </c>
      <c r="W25" s="21"/>
      <c r="X25" s="21" t="s">
        <v>53</v>
      </c>
      <c r="Y25" s="22"/>
      <c r="Z25" s="17"/>
      <c r="AA25" s="18"/>
      <c r="AB25" s="18"/>
      <c r="AC25" s="19"/>
      <c r="AD25" s="20" t="str">
        <f>IF(ISBLANK(AE25),"",(IF(AE25=AG25,"△",IF(AE25&gt;AG25,"○","●"))))</f>
        <v/>
      </c>
      <c r="AE25" s="21"/>
      <c r="AF25" s="21" t="s">
        <v>53</v>
      </c>
      <c r="AG25" s="22"/>
      <c r="AH25" s="26">
        <f>COUNTIF($B23:$AG25,"△")</f>
        <v>0</v>
      </c>
      <c r="AI25" s="170"/>
      <c r="AJ25" s="173"/>
    </row>
    <row r="26" spans="1:36" ht="17.25" customHeight="1" x14ac:dyDescent="0.15">
      <c r="A26" s="174" t="s">
        <v>65</v>
      </c>
      <c r="B26" s="6" t="str">
        <f t="shared" si="5"/>
        <v>●</v>
      </c>
      <c r="C26" s="7">
        <v>2</v>
      </c>
      <c r="D26" s="7" t="s">
        <v>53</v>
      </c>
      <c r="E26" s="8">
        <v>12</v>
      </c>
      <c r="F26" s="6" t="str">
        <f>IF(ISBLANK(G26),"",(IF(G26=I26,"△",IF(G26&gt;I26,"○","●"))))</f>
        <v>●</v>
      </c>
      <c r="G26" s="7">
        <v>0</v>
      </c>
      <c r="H26" s="7" t="s">
        <v>53</v>
      </c>
      <c r="I26" s="8">
        <v>3</v>
      </c>
      <c r="J26" s="6" t="str">
        <f>IF(ISBLANK(K26),"",(IF(K26=M26,"△",IF(K26&gt;M26,"○","●"))))</f>
        <v>○</v>
      </c>
      <c r="K26" s="7">
        <v>3</v>
      </c>
      <c r="L26" s="7" t="s">
        <v>53</v>
      </c>
      <c r="M26" s="8">
        <v>1</v>
      </c>
      <c r="N26" s="6" t="str">
        <f>IF(ISBLANK(O26),"",(IF(O26=Q26,"△",IF(O26&gt;Q26,"○","●"))))</f>
        <v>●</v>
      </c>
      <c r="O26" s="7">
        <v>5</v>
      </c>
      <c r="P26" s="7" t="s">
        <v>53</v>
      </c>
      <c r="Q26" s="8">
        <v>6</v>
      </c>
      <c r="R26" s="6" t="str">
        <f>IF(ISBLANK(S26),"",(IF(S26=U26,"△",IF(S26&gt;U26,"○","●"))))</f>
        <v>●</v>
      </c>
      <c r="S26" s="7">
        <v>0</v>
      </c>
      <c r="T26" s="7" t="s">
        <v>53</v>
      </c>
      <c r="U26" s="8">
        <v>3</v>
      </c>
      <c r="V26" s="6" t="str">
        <f>IF(ISBLANK(W26),"",(IF(W26=Y26,"△",IF(W26&gt;Y26,"○","●"))))</f>
        <v>●</v>
      </c>
      <c r="W26" s="7">
        <v>2</v>
      </c>
      <c r="X26" s="7" t="s">
        <v>53</v>
      </c>
      <c r="Y26" s="8">
        <v>4</v>
      </c>
      <c r="Z26" s="6" t="s">
        <v>55</v>
      </c>
      <c r="AA26" s="7"/>
      <c r="AB26" s="7" t="s">
        <v>53</v>
      </c>
      <c r="AC26" s="8"/>
      <c r="AD26" s="3"/>
      <c r="AE26" s="4"/>
      <c r="AF26" s="4"/>
      <c r="AG26" s="5"/>
      <c r="AH26" s="10">
        <f>COUNTIF($B26:$AG28,"○")+COUNTIF($B26:$AG28,"□")</f>
        <v>2</v>
      </c>
      <c r="AI26" s="168">
        <f>IF(ISERROR(AH26/(AH26+AH27)),"",AH26/(AH26+AH27))</f>
        <v>0.10526315789473684</v>
      </c>
      <c r="AJ26" s="171">
        <f>IF(AI26="","結果無し",(RANK(AI26,$AI$5:$AI$28)))</f>
        <v>7</v>
      </c>
    </row>
    <row r="27" spans="1:36" ht="17.25" customHeight="1" x14ac:dyDescent="0.15">
      <c r="A27" s="175"/>
      <c r="B27" s="9" t="str">
        <f t="shared" si="5"/>
        <v>●</v>
      </c>
      <c r="C27" s="14">
        <v>2</v>
      </c>
      <c r="D27" s="14" t="s">
        <v>53</v>
      </c>
      <c r="E27" s="15">
        <v>6</v>
      </c>
      <c r="F27" s="9" t="str">
        <f>IF(ISBLANK(G27),"",(IF(G27=I27,"△",IF(G27&gt;I27,"○","●"))))</f>
        <v>●</v>
      </c>
      <c r="G27" s="14">
        <v>2</v>
      </c>
      <c r="H27" s="14" t="s">
        <v>53</v>
      </c>
      <c r="I27" s="15">
        <v>5</v>
      </c>
      <c r="J27" s="9" t="str">
        <f>IF(ISBLANK(K27),"",(IF(K27=M27,"△",IF(K27&gt;M27,"○","●"))))</f>
        <v>●</v>
      </c>
      <c r="K27" s="14">
        <v>0</v>
      </c>
      <c r="L27" s="14" t="s">
        <v>53</v>
      </c>
      <c r="M27" s="15">
        <v>15</v>
      </c>
      <c r="N27" s="9" t="str">
        <f>IF(ISBLANK(O27),"",(IF(O27=Q27,"△",IF(O27&gt;Q27,"○","●"))))</f>
        <v>●</v>
      </c>
      <c r="O27" s="14">
        <v>2</v>
      </c>
      <c r="P27" s="14" t="s">
        <v>53</v>
      </c>
      <c r="Q27" s="15">
        <v>6</v>
      </c>
      <c r="R27" s="9" t="str">
        <f>IF(ISBLANK(S27),"",(IF(S27=U27,"△",IF(S27&gt;U27,"○","●"))))</f>
        <v>●</v>
      </c>
      <c r="S27" s="14">
        <v>0</v>
      </c>
      <c r="T27" s="14" t="s">
        <v>53</v>
      </c>
      <c r="U27" s="15">
        <v>2</v>
      </c>
      <c r="V27" s="9" t="str">
        <f>IF(ISBLANK(W27),"",(IF(W27=Y27,"△",IF(W27&gt;Y27,"○","●"))))</f>
        <v>●</v>
      </c>
      <c r="W27" s="14">
        <v>2</v>
      </c>
      <c r="X27" s="14" t="s">
        <v>53</v>
      </c>
      <c r="Y27" s="15">
        <v>5</v>
      </c>
      <c r="Z27" s="9" t="str">
        <f>IF(ISBLANK(AA27),"",(IF(AA27=AC27,"△",IF(AA27&gt;AC27,"○","●"))))</f>
        <v/>
      </c>
      <c r="AA27" s="14"/>
      <c r="AB27" s="14" t="s">
        <v>53</v>
      </c>
      <c r="AC27" s="15"/>
      <c r="AD27" s="11"/>
      <c r="AE27" s="12"/>
      <c r="AF27" s="12"/>
      <c r="AG27" s="13"/>
      <c r="AH27" s="16">
        <f>COUNTIF($B26:$AG28,"●")+COUNTIF($B26:$AG28,"■")</f>
        <v>17</v>
      </c>
      <c r="AI27" s="169"/>
      <c r="AJ27" s="172"/>
    </row>
    <row r="28" spans="1:36" ht="17.25" customHeight="1" x14ac:dyDescent="0.15">
      <c r="A28" s="176"/>
      <c r="B28" s="20" t="str">
        <f t="shared" si="5"/>
        <v>●</v>
      </c>
      <c r="C28" s="21">
        <v>4</v>
      </c>
      <c r="D28" s="21" t="s">
        <v>53</v>
      </c>
      <c r="E28" s="22">
        <v>8</v>
      </c>
      <c r="F28" s="20" t="str">
        <f>IF(ISBLANK(G28),"",(IF(G28=I28,"△",IF(G28&gt;I28,"○","●"))))</f>
        <v>●</v>
      </c>
      <c r="G28" s="21">
        <v>0</v>
      </c>
      <c r="H28" s="21" t="s">
        <v>53</v>
      </c>
      <c r="I28" s="22">
        <v>9</v>
      </c>
      <c r="J28" s="20" t="str">
        <f>IF(ISBLANK(K28),"",(IF(K28=M28,"△",IF(K28&gt;M28,"○","●"))))</f>
        <v>●</v>
      </c>
      <c r="K28" s="21">
        <v>1</v>
      </c>
      <c r="L28" s="21" t="s">
        <v>53</v>
      </c>
      <c r="M28" s="22">
        <v>9</v>
      </c>
      <c r="N28" s="20" t="str">
        <f>IF(ISBLANK(O28),"",(IF(O28=Q28,"△",IF(O28&gt;Q28,"○","●"))))</f>
        <v>●</v>
      </c>
      <c r="O28" s="21">
        <v>2</v>
      </c>
      <c r="P28" s="21" t="s">
        <v>53</v>
      </c>
      <c r="Q28" s="22">
        <v>5</v>
      </c>
      <c r="R28" s="20" t="str">
        <f>IF(ISBLANK(S28),"",(IF(S28=U28,"△",IF(S28&gt;U28,"○","●"))))</f>
        <v>●</v>
      </c>
      <c r="S28" s="21">
        <v>1</v>
      </c>
      <c r="T28" s="21" t="s">
        <v>53</v>
      </c>
      <c r="U28" s="22">
        <v>4</v>
      </c>
      <c r="V28" s="20" t="str">
        <f>IF(ISBLANK(W28),"",(IF(W28=Y28,"△",IF(W28&gt;Y28,"○","●"))))</f>
        <v>●</v>
      </c>
      <c r="W28" s="21">
        <v>0</v>
      </c>
      <c r="X28" s="21" t="s">
        <v>53</v>
      </c>
      <c r="Y28" s="22">
        <v>5</v>
      </c>
      <c r="Z28" s="20" t="str">
        <f>IF(ISBLANK(AA28),"",(IF(AA28=AC28,"△",IF(AA28&gt;AC28,"○","●"))))</f>
        <v/>
      </c>
      <c r="AA28" s="21"/>
      <c r="AB28" s="21" t="s">
        <v>53</v>
      </c>
      <c r="AC28" s="22"/>
      <c r="AD28" s="17"/>
      <c r="AE28" s="18"/>
      <c r="AF28" s="18"/>
      <c r="AG28" s="19"/>
      <c r="AH28" s="26">
        <f>COUNTIF($B26:$AG28,"△")</f>
        <v>0</v>
      </c>
      <c r="AI28" s="170"/>
      <c r="AJ28" s="173"/>
    </row>
  </sheetData>
  <mergeCells count="35">
    <mergeCell ref="A26:A28"/>
    <mergeCell ref="AI26:AI28"/>
    <mergeCell ref="AJ26:AJ28"/>
    <mergeCell ref="A20:A22"/>
    <mergeCell ref="AI20:AI22"/>
    <mergeCell ref="AJ20:AJ22"/>
    <mergeCell ref="A23:A25"/>
    <mergeCell ref="AI23:AI25"/>
    <mergeCell ref="AJ23:AJ25"/>
    <mergeCell ref="A17:A19"/>
    <mergeCell ref="AI17:AI19"/>
    <mergeCell ref="AJ17:AJ19"/>
    <mergeCell ref="A11:A13"/>
    <mergeCell ref="AD4:AG4"/>
    <mergeCell ref="A5:A7"/>
    <mergeCell ref="AI5:AI7"/>
    <mergeCell ref="AJ5:AJ7"/>
    <mergeCell ref="A8:A10"/>
    <mergeCell ref="AI8:AI10"/>
    <mergeCell ref="AJ8:AJ10"/>
    <mergeCell ref="AI11:AI13"/>
    <mergeCell ref="AJ11:AJ13"/>
    <mergeCell ref="A14:A16"/>
    <mergeCell ref="AI14:AI16"/>
    <mergeCell ref="AJ14:AJ16"/>
    <mergeCell ref="A1:AJ1"/>
    <mergeCell ref="A2:AJ2"/>
    <mergeCell ref="A3:AJ3"/>
    <mergeCell ref="B4:E4"/>
    <mergeCell ref="F4:I4"/>
    <mergeCell ref="J4:M4"/>
    <mergeCell ref="N4:Q4"/>
    <mergeCell ref="R4:U4"/>
    <mergeCell ref="V4:Y4"/>
    <mergeCell ref="Z4:AC4"/>
  </mergeCells>
  <phoneticPr fontId="2"/>
  <pageMargins left="0.75" right="0.75" top="1" bottom="1" header="0.51200000000000001" footer="0.5120000000000000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28"/>
  <sheetViews>
    <sheetView workbookViewId="0">
      <selection activeCell="L30" sqref="L30"/>
    </sheetView>
  </sheetViews>
  <sheetFormatPr defaultRowHeight="13.5" x14ac:dyDescent="0.15"/>
  <cols>
    <col min="1" max="1" width="12.625" bestFit="1" customWidth="1"/>
    <col min="2" max="4" width="2.875" customWidth="1"/>
    <col min="5" max="5" width="2.625" customWidth="1"/>
    <col min="6" max="33" width="2.875" customWidth="1"/>
    <col min="36" max="36" width="10" bestFit="1" customWidth="1"/>
  </cols>
  <sheetData>
    <row r="1" spans="1:36" ht="25.5" customHeight="1" x14ac:dyDescent="0.15">
      <c r="A1" s="157" t="s">
        <v>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</row>
    <row r="3" spans="1:36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</row>
    <row r="4" spans="1:36" ht="17.25" customHeight="1" x14ac:dyDescent="0.15">
      <c r="B4" s="163" t="s">
        <v>23</v>
      </c>
      <c r="C4" s="164"/>
      <c r="D4" s="164"/>
      <c r="E4" s="165"/>
      <c r="F4" s="160" t="s">
        <v>42</v>
      </c>
      <c r="G4" s="161"/>
      <c r="H4" s="161"/>
      <c r="I4" s="162"/>
      <c r="J4" s="160" t="s">
        <v>43</v>
      </c>
      <c r="K4" s="161"/>
      <c r="L4" s="161"/>
      <c r="M4" s="162"/>
      <c r="N4" s="160" t="s">
        <v>44</v>
      </c>
      <c r="O4" s="161"/>
      <c r="P4" s="161"/>
      <c r="Q4" s="162"/>
      <c r="R4" s="160" t="s">
        <v>45</v>
      </c>
      <c r="S4" s="161"/>
      <c r="T4" s="161"/>
      <c r="U4" s="162"/>
      <c r="V4" s="160" t="s">
        <v>46</v>
      </c>
      <c r="W4" s="161"/>
      <c r="X4" s="161"/>
      <c r="Y4" s="162"/>
      <c r="Z4" s="160" t="s">
        <v>67</v>
      </c>
      <c r="AA4" s="161"/>
      <c r="AB4" s="161"/>
      <c r="AC4" s="162"/>
      <c r="AD4" s="177" t="s">
        <v>68</v>
      </c>
      <c r="AE4" s="178"/>
      <c r="AF4" s="178"/>
      <c r="AG4" s="179"/>
      <c r="AH4" s="1" t="s">
        <v>30</v>
      </c>
      <c r="AI4" s="1" t="s">
        <v>10</v>
      </c>
      <c r="AJ4" s="1" t="s">
        <v>0</v>
      </c>
    </row>
    <row r="5" spans="1:36" ht="17.25" customHeight="1" x14ac:dyDescent="0.15">
      <c r="A5" s="167" t="s">
        <v>69</v>
      </c>
      <c r="B5" s="33"/>
      <c r="C5" s="34"/>
      <c r="D5" s="34"/>
      <c r="E5" s="35"/>
      <c r="F5" s="53" t="str">
        <f>IF(ISBLANK(G5),"",(IF(G5=I5,"△",IF(G5&gt;I5,"○","●"))))</f>
        <v>●</v>
      </c>
      <c r="G5" s="54">
        <v>4</v>
      </c>
      <c r="H5" s="54" t="s">
        <v>70</v>
      </c>
      <c r="I5" s="55">
        <v>5</v>
      </c>
      <c r="J5" s="53" t="str">
        <f>IF(ISBLANK(K5),"",(IF(K5=M5,"△",IF(K5&gt;M5,"○","●"))))</f>
        <v>○</v>
      </c>
      <c r="K5" s="54">
        <v>10</v>
      </c>
      <c r="L5" s="54" t="s">
        <v>71</v>
      </c>
      <c r="M5" s="55">
        <v>2</v>
      </c>
      <c r="N5" s="53" t="str">
        <f>IF(ISBLANK(O5),"",(IF(O5=Q5,"△",IF(O5&gt;Q5,"○","●"))))</f>
        <v>○</v>
      </c>
      <c r="O5" s="54">
        <v>9</v>
      </c>
      <c r="P5" s="54" t="s">
        <v>71</v>
      </c>
      <c r="Q5" s="55">
        <v>3</v>
      </c>
      <c r="R5" s="53" t="str">
        <f>IF(ISBLANK(S5),"",(IF(S5=U5,"△",IF(S5&gt;U5,"○","●"))))</f>
        <v>○</v>
      </c>
      <c r="S5" s="54">
        <v>12</v>
      </c>
      <c r="T5" s="54" t="s">
        <v>71</v>
      </c>
      <c r="U5" s="55">
        <v>3</v>
      </c>
      <c r="V5" s="53" t="str">
        <f>IF(ISBLANK(W5),"",(IF(W5=Y5,"△",IF(W5&gt;Y5,"○","●"))))</f>
        <v>○</v>
      </c>
      <c r="W5" s="54">
        <v>13</v>
      </c>
      <c r="X5" s="54" t="s">
        <v>71</v>
      </c>
      <c r="Y5" s="55">
        <v>2</v>
      </c>
      <c r="Z5" s="53" t="str">
        <f>IF(ISBLANK(AA5),"",(IF(AA5=AC5,"△",IF(AA5&gt;AC5,"○","●"))))</f>
        <v>○</v>
      </c>
      <c r="AA5" s="54">
        <v>22</v>
      </c>
      <c r="AB5" s="54" t="s">
        <v>71</v>
      </c>
      <c r="AC5" s="55">
        <v>7</v>
      </c>
      <c r="AD5" s="53" t="str">
        <f>IF(ISBLANK(AE5),"",(IF(AE5=AG5,"△",IF(AE5&gt;AG5,"○","●"))))</f>
        <v>○</v>
      </c>
      <c r="AE5" s="54">
        <v>5</v>
      </c>
      <c r="AF5" s="54" t="s">
        <v>71</v>
      </c>
      <c r="AG5" s="55">
        <v>1</v>
      </c>
      <c r="AH5" s="10">
        <f>COUNTIF($B5:$AG7,"○")+COUNTIF($B5:$AG7,"□")</f>
        <v>15</v>
      </c>
      <c r="AI5" s="168">
        <f>IF(ISERROR(AH5/(AH5+AH6)),"",AH5/(AH5+AH6))</f>
        <v>0.78947368421052633</v>
      </c>
      <c r="AJ5" s="171">
        <f>IF(AI5="","結果無し",(RANK(AI5,$AI$5:$AI$28)))</f>
        <v>1</v>
      </c>
    </row>
    <row r="6" spans="1:36" ht="17.25" customHeight="1" x14ac:dyDescent="0.15">
      <c r="A6" s="167"/>
      <c r="B6" s="40"/>
      <c r="C6" s="41"/>
      <c r="D6" s="41"/>
      <c r="E6" s="42"/>
      <c r="F6" s="56" t="str">
        <f>IF(ISBLANK(G6),"",(IF(G6=I6,"△",IF(G6&gt;I6,"○","●"))))</f>
        <v>○</v>
      </c>
      <c r="G6" s="57">
        <v>7</v>
      </c>
      <c r="H6" s="57" t="s">
        <v>71</v>
      </c>
      <c r="I6" s="58">
        <v>0</v>
      </c>
      <c r="J6" s="56" t="str">
        <f>IF(ISBLANK(K6),"",(IF(K6=M6,"△",IF(K6&gt;M6,"○","●"))))</f>
        <v>△</v>
      </c>
      <c r="K6" s="57">
        <v>1</v>
      </c>
      <c r="L6" s="57" t="s">
        <v>71</v>
      </c>
      <c r="M6" s="58">
        <v>1</v>
      </c>
      <c r="N6" s="56" t="str">
        <f>IF(ISBLANK(O6),"",(IF(O6=Q6,"△",IF(O6&gt;Q6,"○","●"))))</f>
        <v>○</v>
      </c>
      <c r="O6" s="57">
        <v>3</v>
      </c>
      <c r="P6" s="57" t="s">
        <v>71</v>
      </c>
      <c r="Q6" s="58">
        <v>1</v>
      </c>
      <c r="R6" s="56" t="s">
        <v>72</v>
      </c>
      <c r="S6" s="57">
        <v>7</v>
      </c>
      <c r="T6" s="57" t="s">
        <v>71</v>
      </c>
      <c r="U6" s="58">
        <v>0</v>
      </c>
      <c r="V6" s="56" t="str">
        <f>IF(ISBLANK(W6),"",(IF(W6=Y6,"△",IF(W6&gt;Y6,"○","●"))))</f>
        <v>●</v>
      </c>
      <c r="W6" s="57">
        <v>4</v>
      </c>
      <c r="X6" s="57" t="s">
        <v>71</v>
      </c>
      <c r="Y6" s="58">
        <v>7</v>
      </c>
      <c r="Z6" s="56" t="str">
        <f>IF(ISBLANK(AA6),"",(IF(AA6=AC6,"△",IF(AA6&gt;AC6,"○","●"))))</f>
        <v>●</v>
      </c>
      <c r="AA6" s="57">
        <v>3</v>
      </c>
      <c r="AB6" s="57" t="s">
        <v>71</v>
      </c>
      <c r="AC6" s="58">
        <v>4</v>
      </c>
      <c r="AD6" s="56" t="s">
        <v>72</v>
      </c>
      <c r="AE6" s="57">
        <v>7</v>
      </c>
      <c r="AF6" s="57" t="s">
        <v>71</v>
      </c>
      <c r="AG6" s="58">
        <v>0</v>
      </c>
      <c r="AH6" s="16">
        <f>COUNTIF($B5:$AG7,"●")+COUNTIF($B5:$AG7,"■")</f>
        <v>4</v>
      </c>
      <c r="AI6" s="169"/>
      <c r="AJ6" s="172"/>
    </row>
    <row r="7" spans="1:36" ht="17.25" customHeight="1" x14ac:dyDescent="0.15">
      <c r="A7" s="167"/>
      <c r="B7" s="45"/>
      <c r="C7" s="46"/>
      <c r="D7" s="46"/>
      <c r="E7" s="47"/>
      <c r="F7" s="59" t="str">
        <f>IF(ISBLANK(G7),"",(IF(G7=I7,"△",IF(G7&gt;I7,"○","●"))))</f>
        <v>○</v>
      </c>
      <c r="G7" s="60">
        <v>2</v>
      </c>
      <c r="H7" s="60" t="s">
        <v>71</v>
      </c>
      <c r="I7" s="61">
        <v>0</v>
      </c>
      <c r="J7" s="59" t="str">
        <f>IF(ISBLANK(K7),"",(IF(K7=M7,"△",IF(K7&gt;M7,"○","●"))))</f>
        <v>○</v>
      </c>
      <c r="K7" s="60">
        <v>7</v>
      </c>
      <c r="L7" s="60" t="s">
        <v>71</v>
      </c>
      <c r="M7" s="61">
        <v>1</v>
      </c>
      <c r="N7" s="59" t="str">
        <f>IF(ISBLANK(O7),"",(IF(O7=Q7,"△",IF(O7&gt;Q7,"○","●"))))</f>
        <v>●</v>
      </c>
      <c r="O7" s="60">
        <v>1</v>
      </c>
      <c r="P7" s="60" t="s">
        <v>71</v>
      </c>
      <c r="Q7" s="61">
        <v>5</v>
      </c>
      <c r="R7" s="59" t="str">
        <f>IF(ISBLANK(S7),"",(IF(S7=U7,"△",IF(S7&gt;U7,"○","●"))))</f>
        <v>○</v>
      </c>
      <c r="S7" s="60">
        <v>13</v>
      </c>
      <c r="T7" s="60" t="s">
        <v>71</v>
      </c>
      <c r="U7" s="61">
        <v>5</v>
      </c>
      <c r="V7" s="59" t="str">
        <f>IF(ISBLANK(W7),"",(IF(W7=Y7,"△",IF(W7&gt;Y7,"○","●"))))</f>
        <v>○</v>
      </c>
      <c r="W7" s="60">
        <v>5</v>
      </c>
      <c r="X7" s="60" t="s">
        <v>71</v>
      </c>
      <c r="Y7" s="61">
        <v>0</v>
      </c>
      <c r="Z7" s="59" t="str">
        <f>IF(ISBLANK(AA7),"",(IF(AA7=AC7,"△",IF(AA7&gt;AC7,"○","●"))))</f>
        <v/>
      </c>
      <c r="AA7" s="60"/>
      <c r="AB7" s="60" t="s">
        <v>71</v>
      </c>
      <c r="AC7" s="61"/>
      <c r="AD7" s="59" t="str">
        <f>IF(ISBLANK(AE7),"",(IF(AE7=AG7,"△",IF(AE7&gt;AG7,"○","●"))))</f>
        <v>○</v>
      </c>
      <c r="AE7" s="60">
        <v>2</v>
      </c>
      <c r="AF7" s="60" t="s">
        <v>71</v>
      </c>
      <c r="AG7" s="61">
        <v>0</v>
      </c>
      <c r="AH7" s="26">
        <f>COUNTIF($B5:$AG7,"△")</f>
        <v>1</v>
      </c>
      <c r="AI7" s="170"/>
      <c r="AJ7" s="173"/>
    </row>
    <row r="8" spans="1:36" ht="17.25" customHeight="1" x14ac:dyDescent="0.15">
      <c r="A8" s="167" t="s">
        <v>73</v>
      </c>
      <c r="B8" s="62" t="str">
        <f>IF(ISBLANK(C8),"",(IF(C8=E8,"△",IF(C8&gt;E8,"○","●"))))</f>
        <v>○</v>
      </c>
      <c r="C8" s="63">
        <v>5</v>
      </c>
      <c r="D8" s="63" t="s">
        <v>74</v>
      </c>
      <c r="E8" s="64">
        <v>4</v>
      </c>
      <c r="F8" s="33"/>
      <c r="G8" s="34"/>
      <c r="H8" s="34"/>
      <c r="I8" s="35"/>
      <c r="J8" s="62" t="s">
        <v>75</v>
      </c>
      <c r="K8" s="63">
        <v>7</v>
      </c>
      <c r="L8" s="63" t="s">
        <v>74</v>
      </c>
      <c r="M8" s="64">
        <v>0</v>
      </c>
      <c r="N8" s="62" t="str">
        <f t="shared" ref="N8:N13" si="0">IF(ISBLANK(O8),"",(IF(O8=Q8,"△",IF(O8&gt;Q8,"○","●"))))</f>
        <v>△</v>
      </c>
      <c r="O8" s="63">
        <v>1</v>
      </c>
      <c r="P8" s="63" t="s">
        <v>76</v>
      </c>
      <c r="Q8" s="64">
        <v>1</v>
      </c>
      <c r="R8" s="62" t="str">
        <f t="shared" ref="R8:R16" si="1">IF(ISBLANK(S8),"",(IF(S8=U8,"△",IF(S8&gt;U8,"○","●"))))</f>
        <v>●</v>
      </c>
      <c r="S8" s="63">
        <v>1</v>
      </c>
      <c r="T8" s="63" t="s">
        <v>76</v>
      </c>
      <c r="U8" s="64">
        <v>2</v>
      </c>
      <c r="V8" s="62" t="str">
        <f t="shared" ref="V8:V19" si="2">IF(ISBLANK(W8),"",(IF(W8=Y8,"△",IF(W8&gt;Y8,"○","●"))))</f>
        <v>○</v>
      </c>
      <c r="W8" s="63">
        <v>5</v>
      </c>
      <c r="X8" s="63" t="s">
        <v>76</v>
      </c>
      <c r="Y8" s="64">
        <v>3</v>
      </c>
      <c r="Z8" s="62" t="s">
        <v>55</v>
      </c>
      <c r="AA8" s="63">
        <v>7</v>
      </c>
      <c r="AB8" s="63" t="s">
        <v>76</v>
      </c>
      <c r="AC8" s="64">
        <v>0</v>
      </c>
      <c r="AD8" s="62" t="str">
        <f t="shared" ref="AD8:AD25" si="3">IF(ISBLANK(AE8),"",(IF(AE8=AG8,"△",IF(AE8&gt;AG8,"○","●"))))</f>
        <v>●</v>
      </c>
      <c r="AE8" s="63">
        <v>2</v>
      </c>
      <c r="AF8" s="63" t="s">
        <v>76</v>
      </c>
      <c r="AG8" s="64">
        <v>3</v>
      </c>
      <c r="AH8" s="10">
        <f>COUNTIF($B8:$AG10,"○")+COUNTIF($B8:$AG10,"□")</f>
        <v>6</v>
      </c>
      <c r="AI8" s="168">
        <f>IF(ISERROR(AH8/(AH8+AH9)),"",AH8/(AH8+AH9))</f>
        <v>0.33333333333333331</v>
      </c>
      <c r="AJ8" s="171">
        <f>IF(AI8="","結果無し",(RANK(AI8,$AI$5:$AI$28)))</f>
        <v>6</v>
      </c>
    </row>
    <row r="9" spans="1:36" ht="17.25" customHeight="1" x14ac:dyDescent="0.15">
      <c r="A9" s="167"/>
      <c r="B9" s="65" t="str">
        <f>IF(ISBLANK(C9),"",(IF(C9=E9,"△",IF(C9&gt;E9,"○","●"))))</f>
        <v>●</v>
      </c>
      <c r="C9" s="66">
        <v>0</v>
      </c>
      <c r="D9" s="66" t="s">
        <v>76</v>
      </c>
      <c r="E9" s="67">
        <v>7</v>
      </c>
      <c r="F9" s="40"/>
      <c r="G9" s="41"/>
      <c r="H9" s="41"/>
      <c r="I9" s="42"/>
      <c r="J9" s="65" t="str">
        <f>IF(ISBLANK(K9),"",(IF(K9=M9,"△",IF(K9&gt;M9,"○","●"))))</f>
        <v>○</v>
      </c>
      <c r="K9" s="66">
        <v>2</v>
      </c>
      <c r="L9" s="66" t="s">
        <v>76</v>
      </c>
      <c r="M9" s="67">
        <v>0</v>
      </c>
      <c r="N9" s="65" t="str">
        <f t="shared" si="0"/>
        <v>●</v>
      </c>
      <c r="O9" s="66">
        <v>7</v>
      </c>
      <c r="P9" s="66" t="s">
        <v>76</v>
      </c>
      <c r="Q9" s="67">
        <v>9</v>
      </c>
      <c r="R9" s="65" t="str">
        <f t="shared" si="1"/>
        <v>●</v>
      </c>
      <c r="S9" s="66">
        <v>1</v>
      </c>
      <c r="T9" s="66" t="s">
        <v>76</v>
      </c>
      <c r="U9" s="67">
        <v>3</v>
      </c>
      <c r="V9" s="65" t="str">
        <f t="shared" si="2"/>
        <v>●</v>
      </c>
      <c r="W9" s="66">
        <v>4</v>
      </c>
      <c r="X9" s="66" t="s">
        <v>76</v>
      </c>
      <c r="Y9" s="67">
        <v>7</v>
      </c>
      <c r="Z9" s="65" t="str">
        <f t="shared" ref="Z9:Z22" si="4">IF(ISBLANK(AA9),"",(IF(AA9=AC9,"△",IF(AA9&gt;AC9,"○","●"))))</f>
        <v>●</v>
      </c>
      <c r="AA9" s="66">
        <v>3</v>
      </c>
      <c r="AB9" s="66" t="s">
        <v>76</v>
      </c>
      <c r="AC9" s="67">
        <v>4</v>
      </c>
      <c r="AD9" s="65" t="str">
        <f t="shared" si="3"/>
        <v>●</v>
      </c>
      <c r="AE9" s="66">
        <v>0</v>
      </c>
      <c r="AF9" s="66" t="s">
        <v>76</v>
      </c>
      <c r="AG9" s="67">
        <v>4</v>
      </c>
      <c r="AH9" s="16">
        <f>COUNTIF($B8:$AG10,"●")+COUNTIF($B8:$AG10,"■")</f>
        <v>12</v>
      </c>
      <c r="AI9" s="169"/>
      <c r="AJ9" s="172"/>
    </row>
    <row r="10" spans="1:36" ht="17.25" customHeight="1" x14ac:dyDescent="0.15">
      <c r="A10" s="167"/>
      <c r="B10" s="68" t="str">
        <f>IF(ISBLANK(C10),"",(IF(C10=E10,"△",IF(C10&gt;E10,"○","●"))))</f>
        <v>●</v>
      </c>
      <c r="C10" s="69">
        <v>0</v>
      </c>
      <c r="D10" s="69" t="s">
        <v>76</v>
      </c>
      <c r="E10" s="70">
        <v>2</v>
      </c>
      <c r="F10" s="45"/>
      <c r="G10" s="46"/>
      <c r="H10" s="46"/>
      <c r="I10" s="47"/>
      <c r="J10" s="68" t="str">
        <f>IF(ISBLANK(K10),"",(IF(K10=M10,"△",IF(K10&gt;M10,"○","●"))))</f>
        <v/>
      </c>
      <c r="K10" s="69"/>
      <c r="L10" s="69" t="s">
        <v>76</v>
      </c>
      <c r="M10" s="70"/>
      <c r="N10" s="68" t="str">
        <f t="shared" si="0"/>
        <v>●</v>
      </c>
      <c r="O10" s="69">
        <v>1</v>
      </c>
      <c r="P10" s="69" t="s">
        <v>76</v>
      </c>
      <c r="Q10" s="70">
        <v>4</v>
      </c>
      <c r="R10" s="68" t="str">
        <f t="shared" si="1"/>
        <v/>
      </c>
      <c r="S10" s="69"/>
      <c r="T10" s="69" t="s">
        <v>76</v>
      </c>
      <c r="U10" s="70"/>
      <c r="V10" s="68" t="str">
        <f t="shared" si="2"/>
        <v>○</v>
      </c>
      <c r="W10" s="69">
        <v>2</v>
      </c>
      <c r="X10" s="69" t="s">
        <v>76</v>
      </c>
      <c r="Y10" s="70">
        <v>0</v>
      </c>
      <c r="Z10" s="68" t="str">
        <f t="shared" si="4"/>
        <v>●</v>
      </c>
      <c r="AA10" s="69">
        <v>1</v>
      </c>
      <c r="AB10" s="69" t="s">
        <v>76</v>
      </c>
      <c r="AC10" s="70">
        <v>7</v>
      </c>
      <c r="AD10" s="68" t="str">
        <f t="shared" si="3"/>
        <v>●</v>
      </c>
      <c r="AE10" s="69">
        <v>1</v>
      </c>
      <c r="AF10" s="69" t="s">
        <v>76</v>
      </c>
      <c r="AG10" s="70">
        <v>4</v>
      </c>
      <c r="AH10" s="26">
        <f>COUNTIF($B8:$AG10,"△")</f>
        <v>1</v>
      </c>
      <c r="AI10" s="170"/>
      <c r="AJ10" s="173"/>
    </row>
    <row r="11" spans="1:36" ht="17.25" customHeight="1" x14ac:dyDescent="0.15">
      <c r="A11" s="167" t="s">
        <v>77</v>
      </c>
      <c r="B11" s="62" t="str">
        <f t="shared" ref="B11:B28" si="5">IF(ISBLANK(C11),"",(IF(C11=E11,"△",IF(C11&gt;E11,"○","●"))))</f>
        <v>●</v>
      </c>
      <c r="C11" s="63">
        <v>2</v>
      </c>
      <c r="D11" s="63" t="s">
        <v>78</v>
      </c>
      <c r="E11" s="64">
        <v>10</v>
      </c>
      <c r="F11" s="62" t="s">
        <v>79</v>
      </c>
      <c r="G11" s="63">
        <v>0</v>
      </c>
      <c r="H11" s="63" t="s">
        <v>78</v>
      </c>
      <c r="I11" s="64">
        <v>7</v>
      </c>
      <c r="J11" s="33"/>
      <c r="K11" s="34"/>
      <c r="L11" s="34"/>
      <c r="M11" s="35"/>
      <c r="N11" s="62" t="s">
        <v>79</v>
      </c>
      <c r="O11" s="63">
        <v>0</v>
      </c>
      <c r="P11" s="63" t="s">
        <v>78</v>
      </c>
      <c r="Q11" s="64">
        <v>7</v>
      </c>
      <c r="R11" s="62" t="s">
        <v>79</v>
      </c>
      <c r="S11" s="63">
        <v>0</v>
      </c>
      <c r="T11" s="63" t="s">
        <v>78</v>
      </c>
      <c r="U11" s="64">
        <v>7</v>
      </c>
      <c r="V11" s="62" t="str">
        <f t="shared" si="2"/>
        <v>●</v>
      </c>
      <c r="W11" s="63">
        <v>6</v>
      </c>
      <c r="X11" s="63" t="s">
        <v>78</v>
      </c>
      <c r="Y11" s="64">
        <v>9</v>
      </c>
      <c r="Z11" s="62" t="s">
        <v>79</v>
      </c>
      <c r="AA11" s="63">
        <v>0</v>
      </c>
      <c r="AB11" s="63" t="s">
        <v>78</v>
      </c>
      <c r="AC11" s="64">
        <v>7</v>
      </c>
      <c r="AD11" s="62" t="str">
        <f t="shared" si="3"/>
        <v>○</v>
      </c>
      <c r="AE11" s="63">
        <v>9</v>
      </c>
      <c r="AF11" s="63" t="s">
        <v>78</v>
      </c>
      <c r="AG11" s="64">
        <v>8</v>
      </c>
      <c r="AH11" s="10">
        <f>COUNTIF($B11:$AG13,"○")+COUNTIF($B11:$AG13,"□")</f>
        <v>5</v>
      </c>
      <c r="AI11" s="168">
        <f>IF(ISERROR(AH11/(AH11+AH12)),"",AH11/(AH11+AH12))</f>
        <v>0.27777777777777779</v>
      </c>
      <c r="AJ11" s="171">
        <f>IF(AI11="","結果無し",(RANK(AI11,$AI$5:$AI$28)))</f>
        <v>8</v>
      </c>
    </row>
    <row r="12" spans="1:36" ht="17.25" customHeight="1" x14ac:dyDescent="0.15">
      <c r="A12" s="167"/>
      <c r="B12" s="65" t="str">
        <f t="shared" si="5"/>
        <v>△</v>
      </c>
      <c r="C12" s="66">
        <v>1</v>
      </c>
      <c r="D12" s="66" t="s">
        <v>78</v>
      </c>
      <c r="E12" s="67">
        <v>1</v>
      </c>
      <c r="F12" s="65" t="str">
        <f t="shared" ref="F12:F28" si="6">IF(ISBLANK(G12),"",(IF(G12=I12,"△",IF(G12&gt;I12,"○","●"))))</f>
        <v>●</v>
      </c>
      <c r="G12" s="66">
        <v>0</v>
      </c>
      <c r="H12" s="66" t="s">
        <v>78</v>
      </c>
      <c r="I12" s="67">
        <v>2</v>
      </c>
      <c r="J12" s="40"/>
      <c r="K12" s="41"/>
      <c r="L12" s="41"/>
      <c r="M12" s="42"/>
      <c r="N12" s="65" t="str">
        <f t="shared" si="0"/>
        <v>●</v>
      </c>
      <c r="O12" s="66">
        <v>0</v>
      </c>
      <c r="P12" s="66" t="s">
        <v>78</v>
      </c>
      <c r="Q12" s="67">
        <v>7</v>
      </c>
      <c r="R12" s="65" t="s">
        <v>79</v>
      </c>
      <c r="S12" s="66">
        <v>0</v>
      </c>
      <c r="T12" s="66" t="s">
        <v>78</v>
      </c>
      <c r="U12" s="67">
        <v>7</v>
      </c>
      <c r="V12" s="65" t="str">
        <f t="shared" si="2"/>
        <v>●</v>
      </c>
      <c r="W12" s="66">
        <v>6</v>
      </c>
      <c r="X12" s="66" t="s">
        <v>78</v>
      </c>
      <c r="Y12" s="67">
        <v>7</v>
      </c>
      <c r="Z12" s="65" t="str">
        <f t="shared" si="4"/>
        <v>○</v>
      </c>
      <c r="AA12" s="66">
        <v>7</v>
      </c>
      <c r="AB12" s="66" t="s">
        <v>78</v>
      </c>
      <c r="AC12" s="67">
        <v>0</v>
      </c>
      <c r="AD12" s="65" t="str">
        <f t="shared" si="3"/>
        <v>○</v>
      </c>
      <c r="AE12" s="66">
        <v>3</v>
      </c>
      <c r="AF12" s="66" t="s">
        <v>78</v>
      </c>
      <c r="AG12" s="67">
        <v>2</v>
      </c>
      <c r="AH12" s="16">
        <f>COUNTIF($B11:$AG13,"●")+COUNTIF($B11:$AG13,"■")</f>
        <v>13</v>
      </c>
      <c r="AI12" s="169"/>
      <c r="AJ12" s="172"/>
    </row>
    <row r="13" spans="1:36" ht="17.25" customHeight="1" x14ac:dyDescent="0.15">
      <c r="A13" s="167"/>
      <c r="B13" s="68" t="str">
        <f t="shared" si="5"/>
        <v>●</v>
      </c>
      <c r="C13" s="69">
        <v>1</v>
      </c>
      <c r="D13" s="69" t="s">
        <v>78</v>
      </c>
      <c r="E13" s="70">
        <v>7</v>
      </c>
      <c r="F13" s="68" t="str">
        <f t="shared" si="6"/>
        <v/>
      </c>
      <c r="G13" s="69"/>
      <c r="H13" s="69" t="s">
        <v>78</v>
      </c>
      <c r="I13" s="70"/>
      <c r="J13" s="45"/>
      <c r="K13" s="46"/>
      <c r="L13" s="46"/>
      <c r="M13" s="47"/>
      <c r="N13" s="68" t="str">
        <f t="shared" si="0"/>
        <v>●</v>
      </c>
      <c r="O13" s="69">
        <v>0</v>
      </c>
      <c r="P13" s="69" t="s">
        <v>78</v>
      </c>
      <c r="Q13" s="70">
        <v>4</v>
      </c>
      <c r="R13" s="68" t="str">
        <f t="shared" si="1"/>
        <v>○</v>
      </c>
      <c r="S13" s="69">
        <v>7</v>
      </c>
      <c r="T13" s="69" t="s">
        <v>78</v>
      </c>
      <c r="U13" s="70">
        <v>0</v>
      </c>
      <c r="V13" s="68" t="str">
        <f t="shared" si="2"/>
        <v>●</v>
      </c>
      <c r="W13" s="69">
        <v>3</v>
      </c>
      <c r="X13" s="69" t="s">
        <v>78</v>
      </c>
      <c r="Y13" s="70">
        <v>4</v>
      </c>
      <c r="Z13" s="68" t="str">
        <f t="shared" si="4"/>
        <v>○</v>
      </c>
      <c r="AA13" s="69">
        <v>7</v>
      </c>
      <c r="AB13" s="69" t="s">
        <v>78</v>
      </c>
      <c r="AC13" s="70">
        <v>0</v>
      </c>
      <c r="AD13" s="68" t="str">
        <f t="shared" si="3"/>
        <v/>
      </c>
      <c r="AE13" s="69"/>
      <c r="AF13" s="69" t="s">
        <v>78</v>
      </c>
      <c r="AG13" s="70"/>
      <c r="AH13" s="26">
        <f>COUNTIF($B11:$AG13,"△")</f>
        <v>1</v>
      </c>
      <c r="AI13" s="170"/>
      <c r="AJ13" s="173"/>
    </row>
    <row r="14" spans="1:36" ht="17.25" customHeight="1" x14ac:dyDescent="0.15">
      <c r="A14" s="167" t="s">
        <v>80</v>
      </c>
      <c r="B14" s="62" t="str">
        <f t="shared" si="5"/>
        <v>●</v>
      </c>
      <c r="C14" s="63">
        <v>3</v>
      </c>
      <c r="D14" s="63" t="s">
        <v>78</v>
      </c>
      <c r="E14" s="64">
        <v>9</v>
      </c>
      <c r="F14" s="62" t="str">
        <f t="shared" si="6"/>
        <v>△</v>
      </c>
      <c r="G14" s="63">
        <v>1</v>
      </c>
      <c r="H14" s="63" t="s">
        <v>78</v>
      </c>
      <c r="I14" s="64">
        <v>1</v>
      </c>
      <c r="J14" s="62" t="s">
        <v>81</v>
      </c>
      <c r="K14" s="63">
        <v>7</v>
      </c>
      <c r="L14" s="63" t="s">
        <v>78</v>
      </c>
      <c r="M14" s="64">
        <v>0</v>
      </c>
      <c r="N14" s="33"/>
      <c r="O14" s="34"/>
      <c r="P14" s="34"/>
      <c r="Q14" s="35"/>
      <c r="R14" s="62" t="str">
        <f t="shared" si="1"/>
        <v>△</v>
      </c>
      <c r="S14" s="63">
        <v>4</v>
      </c>
      <c r="T14" s="63" t="s">
        <v>78</v>
      </c>
      <c r="U14" s="64">
        <v>4</v>
      </c>
      <c r="V14" s="62" t="str">
        <f t="shared" si="2"/>
        <v>○</v>
      </c>
      <c r="W14" s="63">
        <v>6</v>
      </c>
      <c r="X14" s="63" t="s">
        <v>78</v>
      </c>
      <c r="Y14" s="64">
        <v>3</v>
      </c>
      <c r="Z14" s="62" t="str">
        <f t="shared" si="4"/>
        <v>○</v>
      </c>
      <c r="AA14" s="63">
        <v>6</v>
      </c>
      <c r="AB14" s="63" t="s">
        <v>78</v>
      </c>
      <c r="AC14" s="64">
        <v>2</v>
      </c>
      <c r="AD14" s="62" t="str">
        <f t="shared" si="3"/>
        <v>○</v>
      </c>
      <c r="AE14" s="63">
        <v>4</v>
      </c>
      <c r="AF14" s="63" t="s">
        <v>78</v>
      </c>
      <c r="AG14" s="64">
        <v>1</v>
      </c>
      <c r="AH14" s="10">
        <f>COUNTIF($B14:$AG16,"○")+COUNTIF($B14:$AG16,"□")</f>
        <v>14</v>
      </c>
      <c r="AI14" s="168">
        <f>IF(ISERROR(AH14/(AH14+AH15)),"",AH14/(AH14+AH15))</f>
        <v>0.77777777777777779</v>
      </c>
      <c r="AJ14" s="171">
        <f>IF(AI14="","結果無し",(RANK(AI14,$AI$5:$AI$28)))</f>
        <v>2</v>
      </c>
    </row>
    <row r="15" spans="1:36" ht="17.25" customHeight="1" x14ac:dyDescent="0.15">
      <c r="A15" s="167"/>
      <c r="B15" s="65" t="str">
        <f t="shared" si="5"/>
        <v>●</v>
      </c>
      <c r="C15" s="66">
        <v>1</v>
      </c>
      <c r="D15" s="66" t="s">
        <v>78</v>
      </c>
      <c r="E15" s="67">
        <v>3</v>
      </c>
      <c r="F15" s="65" t="str">
        <f t="shared" si="6"/>
        <v>○</v>
      </c>
      <c r="G15" s="66">
        <v>9</v>
      </c>
      <c r="H15" s="66" t="s">
        <v>78</v>
      </c>
      <c r="I15" s="67">
        <v>7</v>
      </c>
      <c r="J15" s="65" t="str">
        <f t="shared" ref="J15:J28" si="7">IF(ISBLANK(K15),"",(IF(K15=M15,"△",IF(K15&gt;M15,"○","●"))))</f>
        <v>○</v>
      </c>
      <c r="K15" s="66">
        <v>7</v>
      </c>
      <c r="L15" s="66" t="s">
        <v>78</v>
      </c>
      <c r="M15" s="67">
        <v>0</v>
      </c>
      <c r="N15" s="40"/>
      <c r="O15" s="41"/>
      <c r="P15" s="41"/>
      <c r="Q15" s="42"/>
      <c r="R15" s="65" t="str">
        <f t="shared" si="1"/>
        <v>●</v>
      </c>
      <c r="S15" s="66">
        <v>4</v>
      </c>
      <c r="T15" s="66" t="s">
        <v>78</v>
      </c>
      <c r="U15" s="67">
        <v>5</v>
      </c>
      <c r="V15" s="65" t="str">
        <f t="shared" si="2"/>
        <v>○</v>
      </c>
      <c r="W15" s="66">
        <v>6</v>
      </c>
      <c r="X15" s="66" t="s">
        <v>78</v>
      </c>
      <c r="Y15" s="67">
        <v>1</v>
      </c>
      <c r="Z15" s="65" t="str">
        <f t="shared" si="4"/>
        <v>○</v>
      </c>
      <c r="AA15" s="66">
        <v>8</v>
      </c>
      <c r="AB15" s="66" t="s">
        <v>78</v>
      </c>
      <c r="AC15" s="67">
        <v>3</v>
      </c>
      <c r="AD15" s="65" t="str">
        <f t="shared" si="3"/>
        <v>●</v>
      </c>
      <c r="AE15" s="66">
        <v>1</v>
      </c>
      <c r="AF15" s="66" t="s">
        <v>78</v>
      </c>
      <c r="AG15" s="67">
        <v>3</v>
      </c>
      <c r="AH15" s="16">
        <f>COUNTIF($B14:$AG16,"●")+COUNTIF($B14:$AG16,"■")</f>
        <v>4</v>
      </c>
      <c r="AI15" s="169"/>
      <c r="AJ15" s="172"/>
    </row>
    <row r="16" spans="1:36" ht="17.25" customHeight="1" x14ac:dyDescent="0.15">
      <c r="A16" s="167"/>
      <c r="B16" s="68" t="str">
        <f t="shared" si="5"/>
        <v>○</v>
      </c>
      <c r="C16" s="69">
        <v>5</v>
      </c>
      <c r="D16" s="69" t="s">
        <v>78</v>
      </c>
      <c r="E16" s="70">
        <v>1</v>
      </c>
      <c r="F16" s="68" t="str">
        <f t="shared" si="6"/>
        <v>○</v>
      </c>
      <c r="G16" s="69">
        <v>4</v>
      </c>
      <c r="H16" s="69" t="s">
        <v>78</v>
      </c>
      <c r="I16" s="70">
        <v>1</v>
      </c>
      <c r="J16" s="68" t="str">
        <f t="shared" si="7"/>
        <v>○</v>
      </c>
      <c r="K16" s="69">
        <v>4</v>
      </c>
      <c r="L16" s="69" t="s">
        <v>78</v>
      </c>
      <c r="M16" s="70">
        <v>0</v>
      </c>
      <c r="N16" s="45"/>
      <c r="O16" s="46"/>
      <c r="P16" s="46"/>
      <c r="Q16" s="47"/>
      <c r="R16" s="68" t="str">
        <f t="shared" si="1"/>
        <v>○</v>
      </c>
      <c r="S16" s="69">
        <v>7</v>
      </c>
      <c r="T16" s="69" t="s">
        <v>78</v>
      </c>
      <c r="U16" s="70">
        <v>4</v>
      </c>
      <c r="V16" s="68" t="str">
        <f t="shared" si="2"/>
        <v>○</v>
      </c>
      <c r="W16" s="69">
        <v>4</v>
      </c>
      <c r="X16" s="69" t="s">
        <v>78</v>
      </c>
      <c r="Y16" s="70">
        <v>1</v>
      </c>
      <c r="Z16" s="68" t="str">
        <f t="shared" si="4"/>
        <v/>
      </c>
      <c r="AA16" s="69"/>
      <c r="AB16" s="69" t="s">
        <v>78</v>
      </c>
      <c r="AC16" s="70"/>
      <c r="AD16" s="68" t="str">
        <f t="shared" si="3"/>
        <v>○</v>
      </c>
      <c r="AE16" s="69">
        <v>18</v>
      </c>
      <c r="AF16" s="69" t="s">
        <v>78</v>
      </c>
      <c r="AG16" s="70">
        <v>9</v>
      </c>
      <c r="AH16" s="26">
        <f>COUNTIF($B14:$AG16,"△")</f>
        <v>2</v>
      </c>
      <c r="AI16" s="170"/>
      <c r="AJ16" s="173"/>
    </row>
    <row r="17" spans="1:36" ht="17.25" customHeight="1" x14ac:dyDescent="0.15">
      <c r="A17" s="167" t="s">
        <v>59</v>
      </c>
      <c r="B17" s="62" t="str">
        <f t="shared" si="5"/>
        <v>●</v>
      </c>
      <c r="C17" s="63">
        <v>3</v>
      </c>
      <c r="D17" s="63" t="s">
        <v>82</v>
      </c>
      <c r="E17" s="64">
        <v>12</v>
      </c>
      <c r="F17" s="62" t="str">
        <f t="shared" si="6"/>
        <v>○</v>
      </c>
      <c r="G17" s="63">
        <v>2</v>
      </c>
      <c r="H17" s="63" t="s">
        <v>78</v>
      </c>
      <c r="I17" s="64">
        <v>1</v>
      </c>
      <c r="J17" s="62" t="s">
        <v>81</v>
      </c>
      <c r="K17" s="63">
        <v>7</v>
      </c>
      <c r="L17" s="63" t="s">
        <v>78</v>
      </c>
      <c r="M17" s="64">
        <v>0</v>
      </c>
      <c r="N17" s="62" t="str">
        <f t="shared" ref="N17:N28" si="8">IF(ISBLANK(O17),"",(IF(O17=Q17,"△",IF(O17&gt;Q17,"○","●"))))</f>
        <v>△</v>
      </c>
      <c r="O17" s="63">
        <v>4</v>
      </c>
      <c r="P17" s="63" t="s">
        <v>83</v>
      </c>
      <c r="Q17" s="64">
        <v>4</v>
      </c>
      <c r="R17" s="33"/>
      <c r="S17" s="34"/>
      <c r="T17" s="34"/>
      <c r="U17" s="35"/>
      <c r="V17" s="62" t="str">
        <f t="shared" si="2"/>
        <v>○</v>
      </c>
      <c r="W17" s="63">
        <v>2</v>
      </c>
      <c r="X17" s="63" t="s">
        <v>78</v>
      </c>
      <c r="Y17" s="64">
        <v>0</v>
      </c>
      <c r="Z17" s="62" t="str">
        <f t="shared" si="4"/>
        <v>●</v>
      </c>
      <c r="AA17" s="63">
        <v>4</v>
      </c>
      <c r="AB17" s="63" t="s">
        <v>84</v>
      </c>
      <c r="AC17" s="64">
        <v>6</v>
      </c>
      <c r="AD17" s="62" t="str">
        <f t="shared" si="3"/>
        <v>△</v>
      </c>
      <c r="AE17" s="63">
        <v>3</v>
      </c>
      <c r="AF17" s="63" t="s">
        <v>85</v>
      </c>
      <c r="AG17" s="64">
        <v>3</v>
      </c>
      <c r="AH17" s="10">
        <f>COUNTIF($B17:$AG19,"○")+COUNTIF($B17:$AG19,"□")</f>
        <v>9</v>
      </c>
      <c r="AI17" s="168">
        <f>IF(ISERROR(AH17/(AH17+AH18)),"",AH17/(AH17+AH18))</f>
        <v>0.5</v>
      </c>
      <c r="AJ17" s="171">
        <f>IF(AI17="","結果無し",(RANK(AI17,$AI$5:$AI$28)))</f>
        <v>4</v>
      </c>
    </row>
    <row r="18" spans="1:36" ht="17.25" customHeight="1" x14ac:dyDescent="0.15">
      <c r="A18" s="167"/>
      <c r="B18" s="65" t="s">
        <v>86</v>
      </c>
      <c r="C18" s="66">
        <v>0</v>
      </c>
      <c r="D18" s="66" t="s">
        <v>84</v>
      </c>
      <c r="E18" s="67">
        <v>7</v>
      </c>
      <c r="F18" s="65" t="str">
        <f t="shared" si="6"/>
        <v>○</v>
      </c>
      <c r="G18" s="66">
        <v>3</v>
      </c>
      <c r="H18" s="66" t="s">
        <v>87</v>
      </c>
      <c r="I18" s="67">
        <v>1</v>
      </c>
      <c r="J18" s="65" t="s">
        <v>88</v>
      </c>
      <c r="K18" s="66">
        <v>7</v>
      </c>
      <c r="L18" s="66" t="s">
        <v>87</v>
      </c>
      <c r="M18" s="67">
        <v>0</v>
      </c>
      <c r="N18" s="65" t="str">
        <f t="shared" si="8"/>
        <v>○</v>
      </c>
      <c r="O18" s="66">
        <v>5</v>
      </c>
      <c r="P18" s="66" t="s">
        <v>84</v>
      </c>
      <c r="Q18" s="67">
        <v>4</v>
      </c>
      <c r="R18" s="40"/>
      <c r="S18" s="41"/>
      <c r="T18" s="41"/>
      <c r="U18" s="42"/>
      <c r="V18" s="65" t="str">
        <f t="shared" si="2"/>
        <v>○</v>
      </c>
      <c r="W18" s="66">
        <v>4</v>
      </c>
      <c r="X18" s="66" t="s">
        <v>89</v>
      </c>
      <c r="Y18" s="67">
        <v>2</v>
      </c>
      <c r="Z18" s="65" t="str">
        <f t="shared" si="4"/>
        <v>○</v>
      </c>
      <c r="AA18" s="66">
        <v>6</v>
      </c>
      <c r="AB18" s="66" t="s">
        <v>90</v>
      </c>
      <c r="AC18" s="67">
        <v>3</v>
      </c>
      <c r="AD18" s="65" t="str">
        <f t="shared" si="3"/>
        <v>●</v>
      </c>
      <c r="AE18" s="66">
        <v>4</v>
      </c>
      <c r="AF18" s="66" t="s">
        <v>76</v>
      </c>
      <c r="AG18" s="67">
        <v>10</v>
      </c>
      <c r="AH18" s="16">
        <f>COUNTIF($B17:$AG19,"●")+COUNTIF($B17:$AG19,"■")</f>
        <v>9</v>
      </c>
      <c r="AI18" s="169"/>
      <c r="AJ18" s="172"/>
    </row>
    <row r="19" spans="1:36" ht="17.25" customHeight="1" x14ac:dyDescent="0.15">
      <c r="A19" s="167"/>
      <c r="B19" s="68" t="str">
        <f t="shared" si="5"/>
        <v>●</v>
      </c>
      <c r="C19" s="69">
        <v>5</v>
      </c>
      <c r="D19" s="69" t="s">
        <v>87</v>
      </c>
      <c r="E19" s="70">
        <v>13</v>
      </c>
      <c r="F19" s="68" t="str">
        <f t="shared" si="6"/>
        <v/>
      </c>
      <c r="G19" s="69"/>
      <c r="H19" s="69" t="s">
        <v>78</v>
      </c>
      <c r="I19" s="70"/>
      <c r="J19" s="68" t="str">
        <f t="shared" si="7"/>
        <v>●</v>
      </c>
      <c r="K19" s="69">
        <v>0</v>
      </c>
      <c r="L19" s="69" t="s">
        <v>91</v>
      </c>
      <c r="M19" s="70">
        <v>7</v>
      </c>
      <c r="N19" s="68" t="str">
        <f t="shared" si="8"/>
        <v>●</v>
      </c>
      <c r="O19" s="69">
        <v>4</v>
      </c>
      <c r="P19" s="69" t="s">
        <v>92</v>
      </c>
      <c r="Q19" s="70">
        <v>7</v>
      </c>
      <c r="R19" s="45"/>
      <c r="S19" s="46"/>
      <c r="T19" s="46"/>
      <c r="U19" s="47"/>
      <c r="V19" s="68" t="str">
        <f t="shared" si="2"/>
        <v>●</v>
      </c>
      <c r="W19" s="69">
        <v>0</v>
      </c>
      <c r="X19" s="69" t="s">
        <v>93</v>
      </c>
      <c r="Y19" s="70">
        <v>18</v>
      </c>
      <c r="Z19" s="68" t="str">
        <f t="shared" si="4"/>
        <v>●</v>
      </c>
      <c r="AA19" s="69">
        <v>1</v>
      </c>
      <c r="AB19" s="69" t="s">
        <v>94</v>
      </c>
      <c r="AC19" s="70">
        <v>9</v>
      </c>
      <c r="AD19" s="68" t="str">
        <f t="shared" si="3"/>
        <v>○</v>
      </c>
      <c r="AE19" s="69">
        <v>7</v>
      </c>
      <c r="AF19" s="69" t="s">
        <v>78</v>
      </c>
      <c r="AG19" s="70">
        <v>0</v>
      </c>
      <c r="AH19" s="26">
        <f>COUNTIF($B17:$AG19,"△")</f>
        <v>2</v>
      </c>
      <c r="AI19" s="170"/>
      <c r="AJ19" s="173"/>
    </row>
    <row r="20" spans="1:36" ht="17.25" customHeight="1" x14ac:dyDescent="0.15">
      <c r="A20" s="167" t="s">
        <v>95</v>
      </c>
      <c r="B20" s="62" t="str">
        <f t="shared" si="5"/>
        <v>●</v>
      </c>
      <c r="C20" s="63">
        <v>2</v>
      </c>
      <c r="D20" s="63" t="s">
        <v>96</v>
      </c>
      <c r="E20" s="64">
        <v>13</v>
      </c>
      <c r="F20" s="62" t="str">
        <f t="shared" si="6"/>
        <v>●</v>
      </c>
      <c r="G20" s="63">
        <v>3</v>
      </c>
      <c r="H20" s="63" t="s">
        <v>97</v>
      </c>
      <c r="I20" s="64">
        <v>5</v>
      </c>
      <c r="J20" s="62" t="str">
        <f t="shared" si="7"/>
        <v>○</v>
      </c>
      <c r="K20" s="63">
        <v>9</v>
      </c>
      <c r="L20" s="63" t="s">
        <v>98</v>
      </c>
      <c r="M20" s="64">
        <v>6</v>
      </c>
      <c r="N20" s="62" t="str">
        <f t="shared" si="8"/>
        <v>●</v>
      </c>
      <c r="O20" s="63">
        <v>3</v>
      </c>
      <c r="P20" s="63" t="s">
        <v>99</v>
      </c>
      <c r="Q20" s="64">
        <v>6</v>
      </c>
      <c r="R20" s="62" t="str">
        <f t="shared" ref="R20:R28" si="9">IF(ISBLANK(S20),"",(IF(S20=U20,"△",IF(S20&gt;U20,"○","●"))))</f>
        <v>●</v>
      </c>
      <c r="S20" s="63">
        <v>0</v>
      </c>
      <c r="T20" s="63" t="s">
        <v>100</v>
      </c>
      <c r="U20" s="64">
        <v>2</v>
      </c>
      <c r="V20" s="33"/>
      <c r="W20" s="34"/>
      <c r="X20" s="34"/>
      <c r="Y20" s="35"/>
      <c r="Z20" s="62" t="str">
        <f t="shared" si="4"/>
        <v>●</v>
      </c>
      <c r="AA20" s="63">
        <v>6</v>
      </c>
      <c r="AB20" s="63" t="s">
        <v>78</v>
      </c>
      <c r="AC20" s="64">
        <v>11</v>
      </c>
      <c r="AD20" s="62" t="str">
        <f t="shared" si="3"/>
        <v>○</v>
      </c>
      <c r="AE20" s="63">
        <v>5</v>
      </c>
      <c r="AF20" s="63" t="s">
        <v>78</v>
      </c>
      <c r="AG20" s="64">
        <v>2</v>
      </c>
      <c r="AH20" s="10">
        <f>COUNTIF($B20:$AG22,"○")+COUNTIF($B20:$AG22,"□")</f>
        <v>8</v>
      </c>
      <c r="AI20" s="168">
        <f>IF(ISERROR(AH20/(AH20+AH21)),"",AH20/(AH20+AH21))</f>
        <v>0.42105263157894735</v>
      </c>
      <c r="AJ20" s="171">
        <f>IF(AI20="","結果無し",(RANK(AI20,$AI$5:$AI$28)))</f>
        <v>5</v>
      </c>
    </row>
    <row r="21" spans="1:36" ht="17.25" customHeight="1" x14ac:dyDescent="0.15">
      <c r="A21" s="167"/>
      <c r="B21" s="65" t="str">
        <f t="shared" si="5"/>
        <v>○</v>
      </c>
      <c r="C21" s="66">
        <v>7</v>
      </c>
      <c r="D21" s="66" t="s">
        <v>78</v>
      </c>
      <c r="E21" s="67">
        <v>4</v>
      </c>
      <c r="F21" s="65" t="str">
        <f t="shared" si="6"/>
        <v>○</v>
      </c>
      <c r="G21" s="66">
        <v>7</v>
      </c>
      <c r="H21" s="66" t="s">
        <v>78</v>
      </c>
      <c r="I21" s="67">
        <v>4</v>
      </c>
      <c r="J21" s="65" t="str">
        <f t="shared" si="7"/>
        <v>○</v>
      </c>
      <c r="K21" s="66">
        <v>7</v>
      </c>
      <c r="L21" s="66" t="s">
        <v>78</v>
      </c>
      <c r="M21" s="67">
        <v>6</v>
      </c>
      <c r="N21" s="65" t="str">
        <f t="shared" si="8"/>
        <v>●</v>
      </c>
      <c r="O21" s="66">
        <v>1</v>
      </c>
      <c r="P21" s="66" t="s">
        <v>78</v>
      </c>
      <c r="Q21" s="67">
        <v>6</v>
      </c>
      <c r="R21" s="65" t="str">
        <f t="shared" si="9"/>
        <v>●</v>
      </c>
      <c r="S21" s="66">
        <v>2</v>
      </c>
      <c r="T21" s="66" t="s">
        <v>78</v>
      </c>
      <c r="U21" s="67">
        <v>4</v>
      </c>
      <c r="V21" s="40"/>
      <c r="W21" s="41"/>
      <c r="X21" s="41"/>
      <c r="Y21" s="42"/>
      <c r="Z21" s="65" t="str">
        <f t="shared" si="4"/>
        <v>●</v>
      </c>
      <c r="AA21" s="66">
        <v>9</v>
      </c>
      <c r="AB21" s="66" t="s">
        <v>78</v>
      </c>
      <c r="AC21" s="67">
        <v>10</v>
      </c>
      <c r="AD21" s="65" t="str">
        <f t="shared" si="3"/>
        <v>○</v>
      </c>
      <c r="AE21" s="66">
        <v>2</v>
      </c>
      <c r="AF21" s="66" t="s">
        <v>78</v>
      </c>
      <c r="AG21" s="67">
        <v>1</v>
      </c>
      <c r="AH21" s="16">
        <f>COUNTIF($B20:$AG22,"●")+COUNTIF($B20:$AG22,"■")</f>
        <v>11</v>
      </c>
      <c r="AI21" s="169"/>
      <c r="AJ21" s="172"/>
    </row>
    <row r="22" spans="1:36" ht="17.25" customHeight="1" x14ac:dyDescent="0.15">
      <c r="A22" s="167"/>
      <c r="B22" s="68" t="str">
        <f t="shared" si="5"/>
        <v>●</v>
      </c>
      <c r="C22" s="69">
        <v>0</v>
      </c>
      <c r="D22" s="69" t="s">
        <v>78</v>
      </c>
      <c r="E22" s="70">
        <v>5</v>
      </c>
      <c r="F22" s="68" t="str">
        <f t="shared" si="6"/>
        <v>●</v>
      </c>
      <c r="G22" s="69">
        <v>0</v>
      </c>
      <c r="H22" s="69" t="s">
        <v>78</v>
      </c>
      <c r="I22" s="70">
        <v>2</v>
      </c>
      <c r="J22" s="68" t="str">
        <f t="shared" si="7"/>
        <v>○</v>
      </c>
      <c r="K22" s="69">
        <v>4</v>
      </c>
      <c r="L22" s="69" t="s">
        <v>78</v>
      </c>
      <c r="M22" s="70">
        <v>3</v>
      </c>
      <c r="N22" s="68" t="str">
        <f t="shared" si="8"/>
        <v>●</v>
      </c>
      <c r="O22" s="69">
        <v>1</v>
      </c>
      <c r="P22" s="69" t="s">
        <v>78</v>
      </c>
      <c r="Q22" s="70">
        <v>4</v>
      </c>
      <c r="R22" s="68" t="str">
        <f t="shared" si="9"/>
        <v>○</v>
      </c>
      <c r="S22" s="69">
        <v>18</v>
      </c>
      <c r="T22" s="69" t="s">
        <v>78</v>
      </c>
      <c r="U22" s="70">
        <v>0</v>
      </c>
      <c r="V22" s="45"/>
      <c r="W22" s="46"/>
      <c r="X22" s="46"/>
      <c r="Y22" s="47"/>
      <c r="Z22" s="68" t="str">
        <f t="shared" si="4"/>
        <v/>
      </c>
      <c r="AA22" s="69"/>
      <c r="AB22" s="69" t="s">
        <v>78</v>
      </c>
      <c r="AC22" s="70"/>
      <c r="AD22" s="68" t="str">
        <f t="shared" si="3"/>
        <v>△</v>
      </c>
      <c r="AE22" s="69">
        <v>1</v>
      </c>
      <c r="AF22" s="69" t="s">
        <v>78</v>
      </c>
      <c r="AG22" s="70">
        <v>1</v>
      </c>
      <c r="AH22" s="26">
        <f>COUNTIF($B20:$AG22,"△")</f>
        <v>1</v>
      </c>
      <c r="AI22" s="170"/>
      <c r="AJ22" s="173"/>
    </row>
    <row r="23" spans="1:36" ht="17.25" customHeight="1" x14ac:dyDescent="0.15">
      <c r="A23" s="167" t="s">
        <v>101</v>
      </c>
      <c r="B23" s="62" t="str">
        <f t="shared" si="5"/>
        <v>●</v>
      </c>
      <c r="C23" s="63">
        <v>7</v>
      </c>
      <c r="D23" s="63" t="s">
        <v>78</v>
      </c>
      <c r="E23" s="64">
        <v>22</v>
      </c>
      <c r="F23" s="62" t="s">
        <v>79</v>
      </c>
      <c r="G23" s="63">
        <v>0</v>
      </c>
      <c r="H23" s="63" t="s">
        <v>78</v>
      </c>
      <c r="I23" s="64">
        <v>7</v>
      </c>
      <c r="J23" s="62" t="s">
        <v>81</v>
      </c>
      <c r="K23" s="63">
        <v>7</v>
      </c>
      <c r="L23" s="63" t="s">
        <v>78</v>
      </c>
      <c r="M23" s="64">
        <v>0</v>
      </c>
      <c r="N23" s="62" t="str">
        <f t="shared" si="8"/>
        <v>●</v>
      </c>
      <c r="O23" s="63">
        <v>2</v>
      </c>
      <c r="P23" s="63" t="s">
        <v>78</v>
      </c>
      <c r="Q23" s="64">
        <v>6</v>
      </c>
      <c r="R23" s="62" t="str">
        <f t="shared" si="9"/>
        <v>○</v>
      </c>
      <c r="S23" s="63">
        <v>6</v>
      </c>
      <c r="T23" s="63" t="s">
        <v>78</v>
      </c>
      <c r="U23" s="64">
        <v>4</v>
      </c>
      <c r="V23" s="62" t="str">
        <f t="shared" ref="V23:V28" si="10">IF(ISBLANK(W23),"",(IF(W23=Y23,"△",IF(W23&gt;Y23,"○","●"))))</f>
        <v>○</v>
      </c>
      <c r="W23" s="63">
        <v>11</v>
      </c>
      <c r="X23" s="63" t="s">
        <v>78</v>
      </c>
      <c r="Y23" s="64">
        <v>6</v>
      </c>
      <c r="Z23" s="33"/>
      <c r="AA23" s="34"/>
      <c r="AB23" s="34"/>
      <c r="AC23" s="35"/>
      <c r="AD23" s="62" t="str">
        <f t="shared" si="3"/>
        <v>○</v>
      </c>
      <c r="AE23" s="63">
        <v>3</v>
      </c>
      <c r="AF23" s="63" t="s">
        <v>78</v>
      </c>
      <c r="AG23" s="64">
        <v>1</v>
      </c>
      <c r="AH23" s="10">
        <f>COUNTIF($B23:$AG25,"○")+COUNTIF($B23:$AG25,"□")</f>
        <v>10</v>
      </c>
      <c r="AI23" s="168">
        <f>IF(ISERROR(AH23/(AH23+AH24)),"",AH23/(AH23+AH24))</f>
        <v>0.58823529411764708</v>
      </c>
      <c r="AJ23" s="171">
        <f>IF(AI23="","結果無し",(RANK(AI23,$AI$5:$AI$28)))</f>
        <v>3</v>
      </c>
    </row>
    <row r="24" spans="1:36" ht="17.25" customHeight="1" x14ac:dyDescent="0.15">
      <c r="A24" s="167"/>
      <c r="B24" s="65" t="str">
        <f t="shared" si="5"/>
        <v>○</v>
      </c>
      <c r="C24" s="66">
        <v>4</v>
      </c>
      <c r="D24" s="66" t="s">
        <v>78</v>
      </c>
      <c r="E24" s="67">
        <v>3</v>
      </c>
      <c r="F24" s="65" t="str">
        <f t="shared" si="6"/>
        <v>○</v>
      </c>
      <c r="G24" s="66">
        <v>4</v>
      </c>
      <c r="H24" s="66" t="s">
        <v>78</v>
      </c>
      <c r="I24" s="67">
        <v>3</v>
      </c>
      <c r="J24" s="65" t="s">
        <v>79</v>
      </c>
      <c r="K24" s="66">
        <v>0</v>
      </c>
      <c r="L24" s="66" t="s">
        <v>78</v>
      </c>
      <c r="M24" s="67">
        <v>7</v>
      </c>
      <c r="N24" s="65" t="str">
        <f t="shared" si="8"/>
        <v>●</v>
      </c>
      <c r="O24" s="66">
        <v>3</v>
      </c>
      <c r="P24" s="66" t="s">
        <v>78</v>
      </c>
      <c r="Q24" s="67">
        <v>8</v>
      </c>
      <c r="R24" s="65" t="str">
        <f t="shared" si="9"/>
        <v>●</v>
      </c>
      <c r="S24" s="66">
        <v>3</v>
      </c>
      <c r="T24" s="66" t="s">
        <v>78</v>
      </c>
      <c r="U24" s="67">
        <v>6</v>
      </c>
      <c r="V24" s="65" t="str">
        <f t="shared" si="10"/>
        <v>○</v>
      </c>
      <c r="W24" s="66">
        <v>10</v>
      </c>
      <c r="X24" s="66" t="s">
        <v>78</v>
      </c>
      <c r="Y24" s="67">
        <v>9</v>
      </c>
      <c r="Z24" s="40"/>
      <c r="AA24" s="41"/>
      <c r="AB24" s="41"/>
      <c r="AC24" s="42"/>
      <c r="AD24" s="65" t="str">
        <f t="shared" si="3"/>
        <v>○</v>
      </c>
      <c r="AE24" s="66">
        <v>13</v>
      </c>
      <c r="AF24" s="66" t="s">
        <v>78</v>
      </c>
      <c r="AG24" s="67">
        <v>3</v>
      </c>
      <c r="AH24" s="16">
        <f>COUNTIF($B23:$AG25,"●")+COUNTIF($B23:$AG25,"■")</f>
        <v>7</v>
      </c>
      <c r="AI24" s="169"/>
      <c r="AJ24" s="172"/>
    </row>
    <row r="25" spans="1:36" ht="17.25" customHeight="1" x14ac:dyDescent="0.15">
      <c r="A25" s="167"/>
      <c r="B25" s="68" t="str">
        <f t="shared" si="5"/>
        <v/>
      </c>
      <c r="C25" s="69"/>
      <c r="D25" s="69" t="s">
        <v>78</v>
      </c>
      <c r="E25" s="70"/>
      <c r="F25" s="68" t="str">
        <f t="shared" si="6"/>
        <v>○</v>
      </c>
      <c r="G25" s="69">
        <v>7</v>
      </c>
      <c r="H25" s="69" t="s">
        <v>78</v>
      </c>
      <c r="I25" s="70">
        <v>1</v>
      </c>
      <c r="J25" s="68" t="s">
        <v>79</v>
      </c>
      <c r="K25" s="69">
        <v>0</v>
      </c>
      <c r="L25" s="69" t="s">
        <v>78</v>
      </c>
      <c r="M25" s="70">
        <v>7</v>
      </c>
      <c r="N25" s="68" t="str">
        <f t="shared" si="8"/>
        <v/>
      </c>
      <c r="O25" s="69"/>
      <c r="P25" s="69" t="s">
        <v>78</v>
      </c>
      <c r="Q25" s="70"/>
      <c r="R25" s="68" t="str">
        <f t="shared" si="9"/>
        <v>○</v>
      </c>
      <c r="S25" s="69">
        <v>9</v>
      </c>
      <c r="T25" s="69" t="s">
        <v>78</v>
      </c>
      <c r="U25" s="70">
        <v>1</v>
      </c>
      <c r="V25" s="68" t="str">
        <f t="shared" si="10"/>
        <v/>
      </c>
      <c r="W25" s="69"/>
      <c r="X25" s="69" t="s">
        <v>78</v>
      </c>
      <c r="Y25" s="70"/>
      <c r="Z25" s="45"/>
      <c r="AA25" s="46"/>
      <c r="AB25" s="46"/>
      <c r="AC25" s="47"/>
      <c r="AD25" s="68" t="str">
        <f t="shared" si="3"/>
        <v/>
      </c>
      <c r="AE25" s="69"/>
      <c r="AF25" s="69" t="s">
        <v>78</v>
      </c>
      <c r="AG25" s="70"/>
      <c r="AH25" s="26">
        <f>COUNTIF($B23:$AG25,"△")</f>
        <v>0</v>
      </c>
      <c r="AI25" s="170"/>
      <c r="AJ25" s="173"/>
    </row>
    <row r="26" spans="1:36" ht="17.25" customHeight="1" x14ac:dyDescent="0.15">
      <c r="A26" s="174" t="s">
        <v>102</v>
      </c>
      <c r="B26" s="62" t="str">
        <f t="shared" si="5"/>
        <v>●</v>
      </c>
      <c r="C26" s="63">
        <v>1</v>
      </c>
      <c r="D26" s="63" t="s">
        <v>78</v>
      </c>
      <c r="E26" s="64">
        <v>5</v>
      </c>
      <c r="F26" s="62" t="str">
        <f t="shared" si="6"/>
        <v>○</v>
      </c>
      <c r="G26" s="63">
        <v>3</v>
      </c>
      <c r="H26" s="63" t="s">
        <v>78</v>
      </c>
      <c r="I26" s="64">
        <v>2</v>
      </c>
      <c r="J26" s="62" t="str">
        <f t="shared" si="7"/>
        <v>●</v>
      </c>
      <c r="K26" s="63">
        <v>8</v>
      </c>
      <c r="L26" s="63" t="s">
        <v>78</v>
      </c>
      <c r="M26" s="64">
        <v>9</v>
      </c>
      <c r="N26" s="62" t="str">
        <f t="shared" si="8"/>
        <v>●</v>
      </c>
      <c r="O26" s="63">
        <v>1</v>
      </c>
      <c r="P26" s="63" t="s">
        <v>78</v>
      </c>
      <c r="Q26" s="64">
        <v>4</v>
      </c>
      <c r="R26" s="62" t="str">
        <f t="shared" si="9"/>
        <v>△</v>
      </c>
      <c r="S26" s="63">
        <v>3</v>
      </c>
      <c r="T26" s="63" t="s">
        <v>78</v>
      </c>
      <c r="U26" s="64">
        <v>3</v>
      </c>
      <c r="V26" s="62" t="str">
        <f t="shared" si="10"/>
        <v>●</v>
      </c>
      <c r="W26" s="63">
        <v>2</v>
      </c>
      <c r="X26" s="63" t="s">
        <v>78</v>
      </c>
      <c r="Y26" s="64">
        <v>5</v>
      </c>
      <c r="Z26" s="62" t="str">
        <f>IF(ISBLANK(AA26),"",(IF(AA26=AC26,"△",IF(AA26&gt;AC26,"○","●"))))</f>
        <v>●</v>
      </c>
      <c r="AA26" s="63">
        <v>1</v>
      </c>
      <c r="AB26" s="63" t="s">
        <v>78</v>
      </c>
      <c r="AC26" s="64">
        <v>3</v>
      </c>
      <c r="AD26" s="33"/>
      <c r="AE26" s="34"/>
      <c r="AF26" s="34"/>
      <c r="AG26" s="35"/>
      <c r="AH26" s="10">
        <f>COUNTIF($B26:$AG28,"○")+COUNTIF($B26:$AG28,"□")</f>
        <v>5</v>
      </c>
      <c r="AI26" s="168">
        <f>IF(ISERROR(AH26/(AH26+AH27)),"",AH26/(AH26+AH27))</f>
        <v>0.29411764705882354</v>
      </c>
      <c r="AJ26" s="171">
        <f>IF(AI26="","結果無し",(RANK(AI26,$AI$5:$AI$28)))</f>
        <v>7</v>
      </c>
    </row>
    <row r="27" spans="1:36" ht="17.25" customHeight="1" x14ac:dyDescent="0.15">
      <c r="A27" s="175"/>
      <c r="B27" s="65" t="s">
        <v>79</v>
      </c>
      <c r="C27" s="66">
        <v>0</v>
      </c>
      <c r="D27" s="66" t="s">
        <v>78</v>
      </c>
      <c r="E27" s="67">
        <v>7</v>
      </c>
      <c r="F27" s="65" t="str">
        <f t="shared" si="6"/>
        <v>○</v>
      </c>
      <c r="G27" s="66">
        <v>4</v>
      </c>
      <c r="H27" s="66" t="s">
        <v>78</v>
      </c>
      <c r="I27" s="67">
        <v>0</v>
      </c>
      <c r="J27" s="65" t="str">
        <f t="shared" si="7"/>
        <v>●</v>
      </c>
      <c r="K27" s="66">
        <v>2</v>
      </c>
      <c r="L27" s="66" t="s">
        <v>78</v>
      </c>
      <c r="M27" s="67">
        <v>3</v>
      </c>
      <c r="N27" s="65" t="str">
        <f t="shared" si="8"/>
        <v>○</v>
      </c>
      <c r="O27" s="66">
        <v>3</v>
      </c>
      <c r="P27" s="66" t="s">
        <v>78</v>
      </c>
      <c r="Q27" s="67">
        <v>1</v>
      </c>
      <c r="R27" s="65" t="str">
        <f t="shared" si="9"/>
        <v>○</v>
      </c>
      <c r="S27" s="66">
        <v>10</v>
      </c>
      <c r="T27" s="66" t="s">
        <v>78</v>
      </c>
      <c r="U27" s="67">
        <v>4</v>
      </c>
      <c r="V27" s="65" t="str">
        <f t="shared" si="10"/>
        <v>●</v>
      </c>
      <c r="W27" s="66">
        <v>1</v>
      </c>
      <c r="X27" s="66" t="s">
        <v>78</v>
      </c>
      <c r="Y27" s="67">
        <v>2</v>
      </c>
      <c r="Z27" s="65" t="str">
        <f>IF(ISBLANK(AA27),"",(IF(AA27=AC27,"△",IF(AA27&gt;AC27,"○","●"))))</f>
        <v>●</v>
      </c>
      <c r="AA27" s="66">
        <v>3</v>
      </c>
      <c r="AB27" s="66" t="s">
        <v>78</v>
      </c>
      <c r="AC27" s="67">
        <v>13</v>
      </c>
      <c r="AD27" s="40"/>
      <c r="AE27" s="41"/>
      <c r="AF27" s="41"/>
      <c r="AG27" s="42"/>
      <c r="AH27" s="16">
        <f>COUNTIF($B26:$AG28,"●")+COUNTIF($B26:$AG28,"■")</f>
        <v>12</v>
      </c>
      <c r="AI27" s="169"/>
      <c r="AJ27" s="172"/>
    </row>
    <row r="28" spans="1:36" ht="17.25" customHeight="1" x14ac:dyDescent="0.15">
      <c r="A28" s="176"/>
      <c r="B28" s="68" t="str">
        <f t="shared" si="5"/>
        <v>●</v>
      </c>
      <c r="C28" s="69">
        <v>0</v>
      </c>
      <c r="D28" s="69" t="s">
        <v>78</v>
      </c>
      <c r="E28" s="70">
        <v>2</v>
      </c>
      <c r="F28" s="68" t="str">
        <f t="shared" si="6"/>
        <v>○</v>
      </c>
      <c r="G28" s="69">
        <v>4</v>
      </c>
      <c r="H28" s="69" t="s">
        <v>78</v>
      </c>
      <c r="I28" s="70">
        <v>1</v>
      </c>
      <c r="J28" s="68" t="str">
        <f t="shared" si="7"/>
        <v/>
      </c>
      <c r="K28" s="69"/>
      <c r="L28" s="69" t="s">
        <v>78</v>
      </c>
      <c r="M28" s="70"/>
      <c r="N28" s="68" t="str">
        <f t="shared" si="8"/>
        <v>●</v>
      </c>
      <c r="O28" s="69">
        <v>9</v>
      </c>
      <c r="P28" s="69" t="s">
        <v>78</v>
      </c>
      <c r="Q28" s="70">
        <v>18</v>
      </c>
      <c r="R28" s="68" t="str">
        <f t="shared" si="9"/>
        <v>●</v>
      </c>
      <c r="S28" s="69">
        <v>0</v>
      </c>
      <c r="T28" s="69" t="s">
        <v>78</v>
      </c>
      <c r="U28" s="70">
        <v>7</v>
      </c>
      <c r="V28" s="68" t="str">
        <f t="shared" si="10"/>
        <v>△</v>
      </c>
      <c r="W28" s="69">
        <v>1</v>
      </c>
      <c r="X28" s="69" t="s">
        <v>78</v>
      </c>
      <c r="Y28" s="70">
        <v>1</v>
      </c>
      <c r="Z28" s="68" t="str">
        <f>IF(ISBLANK(AA28),"",(IF(AA28=AC28,"△",IF(AA28&gt;AC28,"○","●"))))</f>
        <v/>
      </c>
      <c r="AA28" s="69"/>
      <c r="AB28" s="69" t="s">
        <v>78</v>
      </c>
      <c r="AC28" s="70"/>
      <c r="AD28" s="45"/>
      <c r="AE28" s="46"/>
      <c r="AF28" s="46"/>
      <c r="AG28" s="47"/>
      <c r="AH28" s="26">
        <f>COUNTIF($B26:$AG28,"△")</f>
        <v>2</v>
      </c>
      <c r="AI28" s="170"/>
      <c r="AJ28" s="173"/>
    </row>
  </sheetData>
  <mergeCells count="35">
    <mergeCell ref="A26:A28"/>
    <mergeCell ref="AI26:AI28"/>
    <mergeCell ref="AJ26:AJ28"/>
    <mergeCell ref="A20:A22"/>
    <mergeCell ref="AI20:AI22"/>
    <mergeCell ref="AJ20:AJ22"/>
    <mergeCell ref="A23:A25"/>
    <mergeCell ref="AI23:AI25"/>
    <mergeCell ref="AJ23:AJ25"/>
    <mergeCell ref="A17:A19"/>
    <mergeCell ref="AI17:AI19"/>
    <mergeCell ref="AJ17:AJ19"/>
    <mergeCell ref="A11:A13"/>
    <mergeCell ref="AD4:AG4"/>
    <mergeCell ref="A5:A7"/>
    <mergeCell ref="AI5:AI7"/>
    <mergeCell ref="AJ5:AJ7"/>
    <mergeCell ref="A8:A10"/>
    <mergeCell ref="AI8:AI10"/>
    <mergeCell ref="AJ8:AJ10"/>
    <mergeCell ref="AI11:AI13"/>
    <mergeCell ref="AJ11:AJ13"/>
    <mergeCell ref="A14:A16"/>
    <mergeCell ref="AI14:AI16"/>
    <mergeCell ref="AJ14:AJ16"/>
    <mergeCell ref="A1:AJ1"/>
    <mergeCell ref="A2:AJ2"/>
    <mergeCell ref="A3:AJ3"/>
    <mergeCell ref="B4:E4"/>
    <mergeCell ref="F4:I4"/>
    <mergeCell ref="J4:M4"/>
    <mergeCell ref="N4:Q4"/>
    <mergeCell ref="R4:U4"/>
    <mergeCell ref="V4:Y4"/>
    <mergeCell ref="Z4:AC4"/>
  </mergeCells>
  <phoneticPr fontId="2"/>
  <pageMargins left="0.75" right="0.75" top="1" bottom="1" header="0.51200000000000001" footer="0.5120000000000000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28"/>
  <sheetViews>
    <sheetView workbookViewId="0">
      <selection activeCell="P34" sqref="P34"/>
    </sheetView>
  </sheetViews>
  <sheetFormatPr defaultRowHeight="13.5" x14ac:dyDescent="0.15"/>
  <cols>
    <col min="1" max="1" width="12.625" bestFit="1" customWidth="1"/>
    <col min="2" max="4" width="2.875" customWidth="1"/>
    <col min="5" max="5" width="2.625" customWidth="1"/>
    <col min="6" max="33" width="2.875" customWidth="1"/>
    <col min="36" max="36" width="10" bestFit="1" customWidth="1"/>
  </cols>
  <sheetData>
    <row r="1" spans="1:36" ht="25.5" customHeight="1" x14ac:dyDescent="0.15">
      <c r="A1" s="157" t="s">
        <v>103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</row>
    <row r="3" spans="1:36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</row>
    <row r="4" spans="1:36" ht="17.25" customHeight="1" x14ac:dyDescent="0.15">
      <c r="B4" s="163" t="s">
        <v>105</v>
      </c>
      <c r="C4" s="164"/>
      <c r="D4" s="164"/>
      <c r="E4" s="165"/>
      <c r="F4" s="160" t="s">
        <v>42</v>
      </c>
      <c r="G4" s="161"/>
      <c r="H4" s="161"/>
      <c r="I4" s="162"/>
      <c r="J4" s="160" t="s">
        <v>43</v>
      </c>
      <c r="K4" s="161"/>
      <c r="L4" s="161"/>
      <c r="M4" s="162"/>
      <c r="N4" s="160" t="s">
        <v>44</v>
      </c>
      <c r="O4" s="161"/>
      <c r="P4" s="161"/>
      <c r="Q4" s="162"/>
      <c r="R4" s="160" t="s">
        <v>45</v>
      </c>
      <c r="S4" s="161"/>
      <c r="T4" s="161"/>
      <c r="U4" s="162"/>
      <c r="V4" s="160" t="s">
        <v>46</v>
      </c>
      <c r="W4" s="161"/>
      <c r="X4" s="161"/>
      <c r="Y4" s="162"/>
      <c r="Z4" s="160" t="s">
        <v>106</v>
      </c>
      <c r="AA4" s="161"/>
      <c r="AB4" s="161"/>
      <c r="AC4" s="162"/>
      <c r="AD4" s="177" t="s">
        <v>40</v>
      </c>
      <c r="AE4" s="178"/>
      <c r="AF4" s="178"/>
      <c r="AG4" s="179"/>
      <c r="AH4" s="1" t="s">
        <v>30</v>
      </c>
      <c r="AI4" s="1" t="s">
        <v>10</v>
      </c>
      <c r="AJ4" s="1" t="s">
        <v>0</v>
      </c>
    </row>
    <row r="5" spans="1:36" ht="17.25" customHeight="1" x14ac:dyDescent="0.15">
      <c r="A5" s="167" t="s">
        <v>107</v>
      </c>
      <c r="B5" s="33"/>
      <c r="C5" s="34"/>
      <c r="D5" s="34"/>
      <c r="E5" s="35"/>
      <c r="F5" s="39" t="str">
        <f>IF(ISBLANK(G5),"",(IF(G5=I5,"△",IF(G5&gt;I5,"○","●"))))</f>
        <v>○</v>
      </c>
      <c r="G5" s="37">
        <v>2</v>
      </c>
      <c r="H5" s="37" t="s">
        <v>32</v>
      </c>
      <c r="I5" s="38">
        <v>0</v>
      </c>
      <c r="J5" s="39" t="str">
        <f t="shared" ref="J5:J10" si="0">IF(ISBLANK(K5),"",(IF(K5=M5,"△",IF(K5&gt;M5,"○","●"))))</f>
        <v>○</v>
      </c>
      <c r="K5" s="37">
        <v>7</v>
      </c>
      <c r="L5" s="37" t="s">
        <v>32</v>
      </c>
      <c r="M5" s="38">
        <v>1</v>
      </c>
      <c r="N5" s="39" t="str">
        <f>IF(ISBLANK(O5),"",(IF(O5=Q5,"△",IF(O5&gt;Q5,"○","●"))))</f>
        <v>△</v>
      </c>
      <c r="O5" s="37">
        <v>3</v>
      </c>
      <c r="P5" s="37" t="s">
        <v>32</v>
      </c>
      <c r="Q5" s="38">
        <v>3</v>
      </c>
      <c r="R5" s="39" t="str">
        <f>IF(ISBLANK(S5),"",(IF(S5=U5,"△",IF(S5&gt;U5,"○","●"))))</f>
        <v>●</v>
      </c>
      <c r="S5" s="37">
        <v>3</v>
      </c>
      <c r="T5" s="37" t="s">
        <v>32</v>
      </c>
      <c r="U5" s="38">
        <v>7</v>
      </c>
      <c r="V5" s="39" t="str">
        <f>IF(ISBLANK(W5),"",(IF(W5=Y5,"△",IF(W5&gt;Y5,"○","●"))))</f>
        <v>○</v>
      </c>
      <c r="W5" s="37">
        <v>7</v>
      </c>
      <c r="X5" s="37" t="s">
        <v>32</v>
      </c>
      <c r="Y5" s="38">
        <v>0</v>
      </c>
      <c r="Z5" s="39" t="str">
        <f>IF(ISBLANK(AA5),"",(IF(AA5=AC5,"△",IF(AA5&gt;AC5,"○","●"))))</f>
        <v>○</v>
      </c>
      <c r="AA5" s="37">
        <v>5</v>
      </c>
      <c r="AB5" s="37" t="s">
        <v>32</v>
      </c>
      <c r="AC5" s="38">
        <v>2</v>
      </c>
      <c r="AD5" s="39" t="str">
        <f>IF(ISBLANK(AE5),"",(IF(AE5=AG5,"△",IF(AE5&gt;AG5,"○","●"))))</f>
        <v>○</v>
      </c>
      <c r="AE5" s="37">
        <v>9</v>
      </c>
      <c r="AF5" s="37" t="s">
        <v>32</v>
      </c>
      <c r="AG5" s="38">
        <v>4</v>
      </c>
      <c r="AH5" s="10">
        <f>COUNTIF($B5:$AG7,"○")+COUNTIF($B5:$AG7,"□")</f>
        <v>14</v>
      </c>
      <c r="AI5" s="168">
        <f>IF(ISERROR(AH5/(AH5+AH6)),"",AH5/(AH5+AH6))</f>
        <v>0.875</v>
      </c>
      <c r="AJ5" s="171">
        <f>IF(AI5="","結果無し",(RANK(AI5,$AI$5:$AI$28)))</f>
        <v>1</v>
      </c>
    </row>
    <row r="6" spans="1:36" ht="17.25" customHeight="1" x14ac:dyDescent="0.15">
      <c r="A6" s="167"/>
      <c r="B6" s="40"/>
      <c r="C6" s="41"/>
      <c r="D6" s="41"/>
      <c r="E6" s="42"/>
      <c r="F6" s="36" t="str">
        <f>IF(ISBLANK(G6),"",(IF(G6=I6,"△",IF(G6&gt;I6,"○","●"))))</f>
        <v>○</v>
      </c>
      <c r="G6" s="43">
        <v>3</v>
      </c>
      <c r="H6" s="43" t="s">
        <v>32</v>
      </c>
      <c r="I6" s="44">
        <v>0</v>
      </c>
      <c r="J6" s="36" t="str">
        <f t="shared" si="0"/>
        <v>○</v>
      </c>
      <c r="K6" s="43">
        <v>3</v>
      </c>
      <c r="L6" s="43" t="s">
        <v>32</v>
      </c>
      <c r="M6" s="44">
        <v>1</v>
      </c>
      <c r="N6" s="36" t="str">
        <f>IF(ISBLANK(O6),"",(IF(O6=Q6,"△",IF(O6&gt;Q6,"○","●"))))</f>
        <v>○</v>
      </c>
      <c r="O6" s="43">
        <v>7</v>
      </c>
      <c r="P6" s="43" t="s">
        <v>32</v>
      </c>
      <c r="Q6" s="44">
        <v>3</v>
      </c>
      <c r="R6" s="36" t="s">
        <v>33</v>
      </c>
      <c r="S6" s="43">
        <v>7</v>
      </c>
      <c r="T6" s="43" t="s">
        <v>32</v>
      </c>
      <c r="U6" s="44">
        <v>0</v>
      </c>
      <c r="V6" s="36" t="str">
        <f>IF(ISBLANK(W6),"",(IF(W6=Y6,"△",IF(W6&gt;Y6,"○","●"))))</f>
        <v>○</v>
      </c>
      <c r="W6" s="43">
        <v>6</v>
      </c>
      <c r="X6" s="43" t="s">
        <v>32</v>
      </c>
      <c r="Y6" s="44">
        <v>0</v>
      </c>
      <c r="Z6" s="36" t="str">
        <f>IF(ISBLANK(AA6),"",(IF(AA6=AC6,"△",IF(AA6&gt;AC6,"○","●"))))</f>
        <v>○</v>
      </c>
      <c r="AA6" s="43">
        <v>20</v>
      </c>
      <c r="AB6" s="43" t="s">
        <v>32</v>
      </c>
      <c r="AC6" s="44">
        <v>3</v>
      </c>
      <c r="AD6" s="36" t="str">
        <f>IF(ISBLANK(AE6),"",(IF(AE6=AG6,"△",IF(AE6&gt;AG6,"○","●"))))</f>
        <v>○</v>
      </c>
      <c r="AE6" s="43">
        <v>11</v>
      </c>
      <c r="AF6" s="43" t="s">
        <v>32</v>
      </c>
      <c r="AG6" s="44">
        <v>0</v>
      </c>
      <c r="AH6" s="16">
        <f>COUNTIF($B5:$AG7,"●")+COUNTIF($B5:$AG7,"■")</f>
        <v>2</v>
      </c>
      <c r="AI6" s="169"/>
      <c r="AJ6" s="172"/>
    </row>
    <row r="7" spans="1:36" ht="17.25" customHeight="1" x14ac:dyDescent="0.15">
      <c r="A7" s="167"/>
      <c r="B7" s="45"/>
      <c r="C7" s="46"/>
      <c r="D7" s="46"/>
      <c r="E7" s="47"/>
      <c r="F7" s="48" t="str">
        <f>IF(ISBLANK(G7),"",(IF(G7=I7,"△",IF(G7&gt;I7,"○","●"))))</f>
        <v>●</v>
      </c>
      <c r="G7" s="49">
        <v>1</v>
      </c>
      <c r="H7" s="49" t="s">
        <v>32</v>
      </c>
      <c r="I7" s="50">
        <v>3</v>
      </c>
      <c r="J7" s="48" t="str">
        <f t="shared" si="0"/>
        <v/>
      </c>
      <c r="K7" s="49"/>
      <c r="L7" s="49" t="s">
        <v>32</v>
      </c>
      <c r="M7" s="50"/>
      <c r="N7" s="48" t="str">
        <f>IF(ISBLANK(O7),"",(IF(O7=Q7,"△",IF(O7&gt;Q7,"○","●"))))</f>
        <v/>
      </c>
      <c r="O7" s="49"/>
      <c r="P7" s="49" t="s">
        <v>32</v>
      </c>
      <c r="Q7" s="50"/>
      <c r="R7" s="48" t="str">
        <f>IF(ISBLANK(S7),"",(IF(S7=U7,"△",IF(S7&gt;U7,"○","●"))))</f>
        <v>○</v>
      </c>
      <c r="S7" s="49">
        <v>1</v>
      </c>
      <c r="T7" s="49" t="s">
        <v>32</v>
      </c>
      <c r="U7" s="50">
        <v>0</v>
      </c>
      <c r="V7" s="48" t="str">
        <f>IF(ISBLANK(W7),"",(IF(W7=Y7,"△",IF(W7&gt;Y7,"○","●"))))</f>
        <v>○</v>
      </c>
      <c r="W7" s="49">
        <v>10</v>
      </c>
      <c r="X7" s="49" t="s">
        <v>32</v>
      </c>
      <c r="Y7" s="50">
        <v>2</v>
      </c>
      <c r="Z7" s="48" t="str">
        <f>IF(ISBLANK(AA7),"",(IF(AA7=AC7,"△",IF(AA7&gt;AC7,"○","●"))))</f>
        <v/>
      </c>
      <c r="AA7" s="49"/>
      <c r="AB7" s="49" t="s">
        <v>32</v>
      </c>
      <c r="AC7" s="50"/>
      <c r="AD7" s="48" t="str">
        <f>IF(ISBLANK(AE7),"",(IF(AE7=AG7,"△",IF(AE7&gt;AG7,"○","●"))))</f>
        <v/>
      </c>
      <c r="AE7" s="49"/>
      <c r="AF7" s="49" t="s">
        <v>32</v>
      </c>
      <c r="AG7" s="50"/>
      <c r="AH7" s="26">
        <f>COUNTIF($B5:$AG7,"△")</f>
        <v>1</v>
      </c>
      <c r="AI7" s="170"/>
      <c r="AJ7" s="173"/>
    </row>
    <row r="8" spans="1:36" ht="17.25" customHeight="1" x14ac:dyDescent="0.15">
      <c r="A8" s="167" t="s">
        <v>73</v>
      </c>
      <c r="B8" s="39" t="str">
        <f t="shared" ref="B8:B25" si="1">IF(ISBLANK(C8),"",(IF(C8=E8,"△",IF(C8&gt;E8,"○","●"))))</f>
        <v>●</v>
      </c>
      <c r="C8" s="37">
        <v>0</v>
      </c>
      <c r="D8" s="37" t="s">
        <v>108</v>
      </c>
      <c r="E8" s="38">
        <v>2</v>
      </c>
      <c r="F8" s="33"/>
      <c r="G8" s="34"/>
      <c r="H8" s="34"/>
      <c r="I8" s="35"/>
      <c r="J8" s="39" t="str">
        <f t="shared" si="0"/>
        <v>○</v>
      </c>
      <c r="K8" s="37">
        <v>3</v>
      </c>
      <c r="L8" s="37" t="s">
        <v>108</v>
      </c>
      <c r="M8" s="38">
        <v>1</v>
      </c>
      <c r="N8" s="39" t="str">
        <f t="shared" ref="N8:N13" si="2">IF(ISBLANK(O8),"",(IF(O8=Q8,"△",IF(O8&gt;Q8,"○","●"))))</f>
        <v>○</v>
      </c>
      <c r="O8" s="37">
        <v>8</v>
      </c>
      <c r="P8" s="37" t="s">
        <v>108</v>
      </c>
      <c r="Q8" s="38">
        <v>2</v>
      </c>
      <c r="R8" s="39" t="str">
        <f t="shared" ref="R8:R13" si="3">IF(ISBLANK(S8),"",(IF(S8=U8,"△",IF(S8&gt;U8,"○","●"))))</f>
        <v>○</v>
      </c>
      <c r="S8" s="37">
        <v>7</v>
      </c>
      <c r="T8" s="37" t="s">
        <v>108</v>
      </c>
      <c r="U8" s="38">
        <v>3</v>
      </c>
      <c r="V8" s="39" t="str">
        <f t="shared" ref="V8:V19" si="4">IF(ISBLANK(W8),"",(IF(W8=Y8,"△",IF(W8&gt;Y8,"○","●"))))</f>
        <v>○</v>
      </c>
      <c r="W8" s="37">
        <v>7</v>
      </c>
      <c r="X8" s="37" t="s">
        <v>108</v>
      </c>
      <c r="Y8" s="38">
        <v>2</v>
      </c>
      <c r="Z8" s="39" t="str">
        <f t="shared" ref="Z8:Z13" si="5">IF(ISBLANK(AA8),"",(IF(AA8=AC8,"△",IF(AA8&gt;AC8,"○","●"))))</f>
        <v>●</v>
      </c>
      <c r="AA8" s="37">
        <v>0</v>
      </c>
      <c r="AB8" s="37" t="s">
        <v>108</v>
      </c>
      <c r="AC8" s="38">
        <v>1</v>
      </c>
      <c r="AD8" s="39" t="str">
        <f t="shared" ref="AD8:AD25" si="6">IF(ISBLANK(AE8),"",(IF(AE8=AG8,"△",IF(AE8&gt;AG8,"○","●"))))</f>
        <v>△</v>
      </c>
      <c r="AE8" s="37">
        <v>3</v>
      </c>
      <c r="AF8" s="37" t="s">
        <v>108</v>
      </c>
      <c r="AG8" s="38">
        <v>3</v>
      </c>
      <c r="AH8" s="10">
        <f>COUNTIF($B8:$AG10,"○")+COUNTIF($B8:$AG10,"□")</f>
        <v>8</v>
      </c>
      <c r="AI8" s="168">
        <f>IF(ISERROR(AH8/(AH8+AH9)),"",AH8/(AH8+AH9))</f>
        <v>0.47058823529411764</v>
      </c>
      <c r="AJ8" s="171">
        <f>IF(AI8="","結果無し",(RANK(AI8,$AI$5:$AI$28)))</f>
        <v>4</v>
      </c>
    </row>
    <row r="9" spans="1:36" ht="17.25" customHeight="1" x14ac:dyDescent="0.15">
      <c r="A9" s="167"/>
      <c r="B9" s="36" t="str">
        <f t="shared" si="1"/>
        <v>●</v>
      </c>
      <c r="C9" s="43">
        <v>0</v>
      </c>
      <c r="D9" s="43" t="s">
        <v>108</v>
      </c>
      <c r="E9" s="44">
        <v>3</v>
      </c>
      <c r="F9" s="40"/>
      <c r="G9" s="41"/>
      <c r="H9" s="41"/>
      <c r="I9" s="42"/>
      <c r="J9" s="36" t="str">
        <f t="shared" si="0"/>
        <v>○</v>
      </c>
      <c r="K9" s="43">
        <v>5</v>
      </c>
      <c r="L9" s="43" t="s">
        <v>108</v>
      </c>
      <c r="M9" s="44">
        <v>3</v>
      </c>
      <c r="N9" s="36" t="str">
        <f t="shared" si="2"/>
        <v>●</v>
      </c>
      <c r="O9" s="43">
        <v>0</v>
      </c>
      <c r="P9" s="43" t="s">
        <v>108</v>
      </c>
      <c r="Q9" s="44">
        <v>12</v>
      </c>
      <c r="R9" s="36" t="str">
        <f t="shared" si="3"/>
        <v>○</v>
      </c>
      <c r="S9" s="43">
        <v>4</v>
      </c>
      <c r="T9" s="43" t="s">
        <v>108</v>
      </c>
      <c r="U9" s="44">
        <v>0</v>
      </c>
      <c r="V9" s="36" t="str">
        <f t="shared" si="4"/>
        <v>●</v>
      </c>
      <c r="W9" s="43">
        <v>1</v>
      </c>
      <c r="X9" s="43" t="s">
        <v>108</v>
      </c>
      <c r="Y9" s="44">
        <v>11</v>
      </c>
      <c r="Z9" s="36" t="str">
        <f t="shared" si="5"/>
        <v>●</v>
      </c>
      <c r="AA9" s="43">
        <v>2</v>
      </c>
      <c r="AB9" s="43" t="s">
        <v>108</v>
      </c>
      <c r="AC9" s="44">
        <v>13</v>
      </c>
      <c r="AD9" s="36" t="str">
        <f t="shared" si="6"/>
        <v>●</v>
      </c>
      <c r="AE9" s="43">
        <v>1</v>
      </c>
      <c r="AF9" s="43" t="s">
        <v>108</v>
      </c>
      <c r="AG9" s="44">
        <v>2</v>
      </c>
      <c r="AH9" s="16">
        <f>COUNTIF($B8:$AG10,"●")+COUNTIF($B8:$AG10,"■")</f>
        <v>9</v>
      </c>
      <c r="AI9" s="169"/>
      <c r="AJ9" s="172"/>
    </row>
    <row r="10" spans="1:36" ht="17.25" customHeight="1" x14ac:dyDescent="0.15">
      <c r="A10" s="167"/>
      <c r="B10" s="48" t="str">
        <f t="shared" si="1"/>
        <v>○</v>
      </c>
      <c r="C10" s="49">
        <v>3</v>
      </c>
      <c r="D10" s="49" t="s">
        <v>108</v>
      </c>
      <c r="E10" s="50">
        <v>1</v>
      </c>
      <c r="F10" s="45"/>
      <c r="G10" s="46"/>
      <c r="H10" s="46"/>
      <c r="I10" s="47"/>
      <c r="J10" s="48" t="str">
        <f t="shared" si="0"/>
        <v/>
      </c>
      <c r="K10" s="49"/>
      <c r="L10" s="49" t="s">
        <v>108</v>
      </c>
      <c r="M10" s="50"/>
      <c r="N10" s="48" t="str">
        <f t="shared" si="2"/>
        <v>●</v>
      </c>
      <c r="O10" s="49">
        <v>1</v>
      </c>
      <c r="P10" s="49" t="s">
        <v>108</v>
      </c>
      <c r="Q10" s="50">
        <v>6</v>
      </c>
      <c r="R10" s="48" t="str">
        <f t="shared" si="3"/>
        <v/>
      </c>
      <c r="S10" s="49"/>
      <c r="T10" s="49" t="s">
        <v>108</v>
      </c>
      <c r="U10" s="50"/>
      <c r="V10" s="48" t="str">
        <f t="shared" si="4"/>
        <v>○</v>
      </c>
      <c r="W10" s="49">
        <v>2</v>
      </c>
      <c r="X10" s="49" t="s">
        <v>108</v>
      </c>
      <c r="Y10" s="50">
        <v>1</v>
      </c>
      <c r="Z10" s="48" t="str">
        <f t="shared" si="5"/>
        <v>●</v>
      </c>
      <c r="AA10" s="49">
        <v>0</v>
      </c>
      <c r="AB10" s="49" t="s">
        <v>108</v>
      </c>
      <c r="AC10" s="50">
        <v>14</v>
      </c>
      <c r="AD10" s="48" t="str">
        <f t="shared" si="6"/>
        <v/>
      </c>
      <c r="AE10" s="49"/>
      <c r="AF10" s="49" t="s">
        <v>108</v>
      </c>
      <c r="AG10" s="50"/>
      <c r="AH10" s="26">
        <f>COUNTIF($B8:$AG10,"△")</f>
        <v>1</v>
      </c>
      <c r="AI10" s="170"/>
      <c r="AJ10" s="173"/>
    </row>
    <row r="11" spans="1:36" ht="17.25" customHeight="1" x14ac:dyDescent="0.15">
      <c r="A11" s="167" t="s">
        <v>77</v>
      </c>
      <c r="B11" s="39" t="str">
        <f t="shared" si="1"/>
        <v>●</v>
      </c>
      <c r="C11" s="37">
        <v>1</v>
      </c>
      <c r="D11" s="37" t="s">
        <v>108</v>
      </c>
      <c r="E11" s="38">
        <v>7</v>
      </c>
      <c r="F11" s="39" t="str">
        <f t="shared" ref="F11:F25" si="7">IF(ISBLANK(G11),"",(IF(G11=I11,"△",IF(G11&gt;I11,"○","●"))))</f>
        <v>●</v>
      </c>
      <c r="G11" s="37">
        <v>1</v>
      </c>
      <c r="H11" s="37" t="s">
        <v>108</v>
      </c>
      <c r="I11" s="38">
        <v>3</v>
      </c>
      <c r="J11" s="33"/>
      <c r="K11" s="34"/>
      <c r="L11" s="34"/>
      <c r="M11" s="35"/>
      <c r="N11" s="39" t="str">
        <f t="shared" si="2"/>
        <v>○</v>
      </c>
      <c r="O11" s="37">
        <v>2</v>
      </c>
      <c r="P11" s="37" t="s">
        <v>108</v>
      </c>
      <c r="Q11" s="38">
        <v>1</v>
      </c>
      <c r="R11" s="39" t="str">
        <f t="shared" si="3"/>
        <v>●</v>
      </c>
      <c r="S11" s="37">
        <v>1</v>
      </c>
      <c r="T11" s="37" t="s">
        <v>108</v>
      </c>
      <c r="U11" s="38">
        <v>3</v>
      </c>
      <c r="V11" s="39" t="str">
        <f t="shared" si="4"/>
        <v>○</v>
      </c>
      <c r="W11" s="37">
        <v>10</v>
      </c>
      <c r="X11" s="37" t="s">
        <v>108</v>
      </c>
      <c r="Y11" s="38">
        <v>5</v>
      </c>
      <c r="Z11" s="39" t="str">
        <f t="shared" si="5"/>
        <v>●</v>
      </c>
      <c r="AA11" s="37">
        <v>2</v>
      </c>
      <c r="AB11" s="37" t="s">
        <v>108</v>
      </c>
      <c r="AC11" s="38">
        <v>6</v>
      </c>
      <c r="AD11" s="39" t="str">
        <f t="shared" si="6"/>
        <v>△</v>
      </c>
      <c r="AE11" s="37">
        <v>5</v>
      </c>
      <c r="AF11" s="37" t="s">
        <v>108</v>
      </c>
      <c r="AG11" s="38">
        <v>5</v>
      </c>
      <c r="AH11" s="10">
        <f>COUNTIF($B11:$AG13,"○")+COUNTIF($B11:$AG13,"□")</f>
        <v>5</v>
      </c>
      <c r="AI11" s="168">
        <f>IF(ISERROR(AH11/(AH11+AH12)),"",AH11/(AH11+AH12))</f>
        <v>0.3125</v>
      </c>
      <c r="AJ11" s="171">
        <f>IF(AI11="","結果無し",(RANK(AI11,$AI$5:$AI$28)))</f>
        <v>7</v>
      </c>
    </row>
    <row r="12" spans="1:36" ht="17.25" customHeight="1" x14ac:dyDescent="0.15">
      <c r="A12" s="167"/>
      <c r="B12" s="36" t="str">
        <f t="shared" si="1"/>
        <v>●</v>
      </c>
      <c r="C12" s="43">
        <v>1</v>
      </c>
      <c r="D12" s="43" t="s">
        <v>108</v>
      </c>
      <c r="E12" s="44">
        <v>3</v>
      </c>
      <c r="F12" s="36" t="str">
        <f t="shared" si="7"/>
        <v>●</v>
      </c>
      <c r="G12" s="43">
        <v>3</v>
      </c>
      <c r="H12" s="43" t="s">
        <v>108</v>
      </c>
      <c r="I12" s="44">
        <v>5</v>
      </c>
      <c r="J12" s="40"/>
      <c r="K12" s="41"/>
      <c r="L12" s="41"/>
      <c r="M12" s="42"/>
      <c r="N12" s="36" t="str">
        <f t="shared" si="2"/>
        <v>○</v>
      </c>
      <c r="O12" s="43">
        <v>4</v>
      </c>
      <c r="P12" s="43" t="s">
        <v>108</v>
      </c>
      <c r="Q12" s="44">
        <v>2</v>
      </c>
      <c r="R12" s="36" t="str">
        <f t="shared" si="3"/>
        <v>●</v>
      </c>
      <c r="S12" s="43">
        <v>7</v>
      </c>
      <c r="T12" s="43" t="s">
        <v>108</v>
      </c>
      <c r="U12" s="44">
        <v>10</v>
      </c>
      <c r="V12" s="36" t="str">
        <f t="shared" si="4"/>
        <v>●</v>
      </c>
      <c r="W12" s="43">
        <v>5</v>
      </c>
      <c r="X12" s="43" t="s">
        <v>108</v>
      </c>
      <c r="Y12" s="44">
        <v>8</v>
      </c>
      <c r="Z12" s="36" t="s">
        <v>75</v>
      </c>
      <c r="AA12" s="43">
        <v>7</v>
      </c>
      <c r="AB12" s="43" t="s">
        <v>108</v>
      </c>
      <c r="AC12" s="44">
        <v>0</v>
      </c>
      <c r="AD12" s="36" t="str">
        <f t="shared" si="6"/>
        <v>○</v>
      </c>
      <c r="AE12" s="43">
        <v>16</v>
      </c>
      <c r="AF12" s="43" t="s">
        <v>108</v>
      </c>
      <c r="AG12" s="44">
        <v>2</v>
      </c>
      <c r="AH12" s="16">
        <f>COUNTIF($B11:$AG13,"●")+COUNTIF($B11:$AG13,"■")</f>
        <v>11</v>
      </c>
      <c r="AI12" s="169"/>
      <c r="AJ12" s="172"/>
    </row>
    <row r="13" spans="1:36" ht="17.25" customHeight="1" x14ac:dyDescent="0.15">
      <c r="A13" s="167"/>
      <c r="B13" s="48" t="str">
        <f t="shared" si="1"/>
        <v/>
      </c>
      <c r="C13" s="49"/>
      <c r="D13" s="49" t="s">
        <v>108</v>
      </c>
      <c r="E13" s="50"/>
      <c r="F13" s="48" t="str">
        <f t="shared" si="7"/>
        <v/>
      </c>
      <c r="G13" s="49"/>
      <c r="H13" s="49" t="s">
        <v>108</v>
      </c>
      <c r="I13" s="50"/>
      <c r="J13" s="45"/>
      <c r="K13" s="46"/>
      <c r="L13" s="46"/>
      <c r="M13" s="47"/>
      <c r="N13" s="48" t="str">
        <f t="shared" si="2"/>
        <v>●</v>
      </c>
      <c r="O13" s="49">
        <v>2</v>
      </c>
      <c r="P13" s="49" t="s">
        <v>108</v>
      </c>
      <c r="Q13" s="50">
        <v>4</v>
      </c>
      <c r="R13" s="48" t="str">
        <f t="shared" si="3"/>
        <v/>
      </c>
      <c r="S13" s="49"/>
      <c r="T13" s="49" t="s">
        <v>108</v>
      </c>
      <c r="U13" s="50"/>
      <c r="V13" s="48" t="str">
        <f t="shared" si="4"/>
        <v/>
      </c>
      <c r="W13" s="49"/>
      <c r="X13" s="49" t="s">
        <v>108</v>
      </c>
      <c r="Y13" s="50"/>
      <c r="Z13" s="48" t="str">
        <f t="shared" si="5"/>
        <v>●</v>
      </c>
      <c r="AA13" s="49">
        <v>3</v>
      </c>
      <c r="AB13" s="49" t="s">
        <v>108</v>
      </c>
      <c r="AC13" s="50">
        <v>5</v>
      </c>
      <c r="AD13" s="48" t="str">
        <f t="shared" si="6"/>
        <v>●</v>
      </c>
      <c r="AE13" s="49">
        <v>0</v>
      </c>
      <c r="AF13" s="49" t="s">
        <v>108</v>
      </c>
      <c r="AG13" s="50">
        <v>7</v>
      </c>
      <c r="AH13" s="26">
        <f>COUNTIF($B11:$AG13,"△")</f>
        <v>1</v>
      </c>
      <c r="AI13" s="170"/>
      <c r="AJ13" s="173"/>
    </row>
    <row r="14" spans="1:36" ht="17.25" customHeight="1" x14ac:dyDescent="0.15">
      <c r="A14" s="167" t="s">
        <v>44</v>
      </c>
      <c r="B14" s="39" t="str">
        <f>IF(ISBLANK(C14),"",(IF(C14=E14,"△",IF(C14&gt;E14,"○","●"))))</f>
        <v>△</v>
      </c>
      <c r="C14" s="37">
        <v>3</v>
      </c>
      <c r="D14" s="37" t="s">
        <v>108</v>
      </c>
      <c r="E14" s="38">
        <v>3</v>
      </c>
      <c r="F14" s="39" t="str">
        <f t="shared" si="7"/>
        <v>●</v>
      </c>
      <c r="G14" s="37">
        <v>2</v>
      </c>
      <c r="H14" s="37" t="s">
        <v>108</v>
      </c>
      <c r="I14" s="38">
        <v>8</v>
      </c>
      <c r="J14" s="39" t="str">
        <f>IF(ISBLANK(K14),"",(IF(K14=M14,"△",IF(K14&gt;M14,"○","●"))))</f>
        <v>●</v>
      </c>
      <c r="K14" s="37">
        <v>1</v>
      </c>
      <c r="L14" s="37" t="s">
        <v>108</v>
      </c>
      <c r="M14" s="38">
        <v>2</v>
      </c>
      <c r="N14" s="33"/>
      <c r="O14" s="34"/>
      <c r="P14" s="34"/>
      <c r="Q14" s="35"/>
      <c r="R14" s="39" t="str">
        <f>IF(ISBLANK(S14),"",(IF(S14=U14,"△",IF(S14&gt;U14,"○","●"))))</f>
        <v>○</v>
      </c>
      <c r="S14" s="37">
        <v>4</v>
      </c>
      <c r="T14" s="37" t="s">
        <v>108</v>
      </c>
      <c r="U14" s="38">
        <v>0</v>
      </c>
      <c r="V14" s="39" t="str">
        <f t="shared" si="4"/>
        <v>△</v>
      </c>
      <c r="W14" s="37">
        <v>6</v>
      </c>
      <c r="X14" s="37" t="s">
        <v>108</v>
      </c>
      <c r="Y14" s="38">
        <v>6</v>
      </c>
      <c r="Z14" s="39" t="s">
        <v>75</v>
      </c>
      <c r="AA14" s="37">
        <v>7</v>
      </c>
      <c r="AB14" s="37" t="s">
        <v>108</v>
      </c>
      <c r="AC14" s="38">
        <v>0</v>
      </c>
      <c r="AD14" s="39" t="str">
        <f t="shared" si="6"/>
        <v>△</v>
      </c>
      <c r="AE14" s="37">
        <v>4</v>
      </c>
      <c r="AF14" s="37" t="s">
        <v>108</v>
      </c>
      <c r="AG14" s="38">
        <v>4</v>
      </c>
      <c r="AH14" s="10">
        <f>COUNTIF($B14:$AG16,"○")+COUNTIF($B14:$AG16,"□")</f>
        <v>10</v>
      </c>
      <c r="AI14" s="168">
        <f>IF(ISERROR(AH14/(AH14+AH15)),"",AH14/(AH14+AH15))</f>
        <v>0.66666666666666663</v>
      </c>
      <c r="AJ14" s="171">
        <f>IF(AI14="","結果無し",(RANK(AI14,$AI$5:$AI$28)))</f>
        <v>2</v>
      </c>
    </row>
    <row r="15" spans="1:36" ht="17.25" customHeight="1" x14ac:dyDescent="0.15">
      <c r="A15" s="167"/>
      <c r="B15" s="36" t="str">
        <f>IF(ISBLANK(C15),"",(IF(C15=E15,"△",IF(C15&gt;E15,"○","●"))))</f>
        <v>●</v>
      </c>
      <c r="C15" s="43">
        <v>3</v>
      </c>
      <c r="D15" s="43" t="s">
        <v>108</v>
      </c>
      <c r="E15" s="44">
        <v>7</v>
      </c>
      <c r="F15" s="36" t="str">
        <f t="shared" si="7"/>
        <v>○</v>
      </c>
      <c r="G15" s="43">
        <v>12</v>
      </c>
      <c r="H15" s="43" t="s">
        <v>108</v>
      </c>
      <c r="I15" s="44">
        <v>0</v>
      </c>
      <c r="J15" s="36" t="str">
        <f>IF(ISBLANK(K15),"",(IF(K15=M15,"△",IF(K15&gt;M15,"○","●"))))</f>
        <v>●</v>
      </c>
      <c r="K15" s="43">
        <v>2</v>
      </c>
      <c r="L15" s="43" t="s">
        <v>108</v>
      </c>
      <c r="M15" s="44">
        <v>4</v>
      </c>
      <c r="N15" s="40"/>
      <c r="O15" s="41"/>
      <c r="P15" s="41"/>
      <c r="Q15" s="42"/>
      <c r="R15" s="36" t="str">
        <f>IF(ISBLANK(S15),"",(IF(S15=U15,"△",IF(S15&gt;U15,"○","●"))))</f>
        <v>●</v>
      </c>
      <c r="S15" s="43">
        <v>0</v>
      </c>
      <c r="T15" s="43" t="s">
        <v>108</v>
      </c>
      <c r="U15" s="44">
        <v>6</v>
      </c>
      <c r="V15" s="36" t="str">
        <f t="shared" si="4"/>
        <v>○</v>
      </c>
      <c r="W15" s="43">
        <v>3</v>
      </c>
      <c r="X15" s="43" t="s">
        <v>108</v>
      </c>
      <c r="Y15" s="44">
        <v>2</v>
      </c>
      <c r="Z15" s="36" t="str">
        <f t="shared" ref="Z15:Z22" si="8">IF(ISBLANK(AA15),"",(IF(AA15=AC15,"△",IF(AA15&gt;AC15,"○","●"))))</f>
        <v>○</v>
      </c>
      <c r="AA15" s="43">
        <v>3</v>
      </c>
      <c r="AB15" s="43" t="s">
        <v>108</v>
      </c>
      <c r="AC15" s="44">
        <v>0</v>
      </c>
      <c r="AD15" s="36" t="str">
        <f t="shared" si="6"/>
        <v>○</v>
      </c>
      <c r="AE15" s="43">
        <v>3</v>
      </c>
      <c r="AF15" s="43" t="s">
        <v>108</v>
      </c>
      <c r="AG15" s="44">
        <v>0</v>
      </c>
      <c r="AH15" s="16">
        <f>COUNTIF($B14:$AG16,"●")+COUNTIF($B14:$AG16,"■")</f>
        <v>5</v>
      </c>
      <c r="AI15" s="169"/>
      <c r="AJ15" s="172"/>
    </row>
    <row r="16" spans="1:36" ht="17.25" customHeight="1" x14ac:dyDescent="0.15">
      <c r="A16" s="167"/>
      <c r="B16" s="48" t="str">
        <f>IF(ISBLANK(C16),"",(IF(C16=E16,"△",IF(C16&gt;E16,"○","●"))))</f>
        <v/>
      </c>
      <c r="C16" s="49"/>
      <c r="D16" s="49" t="s">
        <v>108</v>
      </c>
      <c r="E16" s="50"/>
      <c r="F16" s="48" t="str">
        <f t="shared" si="7"/>
        <v>○</v>
      </c>
      <c r="G16" s="49">
        <v>6</v>
      </c>
      <c r="H16" s="49" t="s">
        <v>108</v>
      </c>
      <c r="I16" s="50">
        <v>1</v>
      </c>
      <c r="J16" s="48" t="str">
        <f>IF(ISBLANK(K16),"",(IF(K16=M16,"△",IF(K16&gt;M16,"○","●"))))</f>
        <v>○</v>
      </c>
      <c r="K16" s="49">
        <v>4</v>
      </c>
      <c r="L16" s="49" t="s">
        <v>108</v>
      </c>
      <c r="M16" s="50">
        <v>2</v>
      </c>
      <c r="N16" s="45"/>
      <c r="O16" s="46"/>
      <c r="P16" s="46"/>
      <c r="Q16" s="47"/>
      <c r="R16" s="48" t="str">
        <f>IF(ISBLANK(S16),"",(IF(S16=U16,"△",IF(S16&gt;U16,"○","●"))))</f>
        <v>○</v>
      </c>
      <c r="S16" s="49">
        <v>5</v>
      </c>
      <c r="T16" s="49" t="s">
        <v>108</v>
      </c>
      <c r="U16" s="50">
        <v>1</v>
      </c>
      <c r="V16" s="48" t="str">
        <f t="shared" si="4"/>
        <v/>
      </c>
      <c r="W16" s="49"/>
      <c r="X16" s="49" t="s">
        <v>108</v>
      </c>
      <c r="Y16" s="50"/>
      <c r="Z16" s="48" t="str">
        <f t="shared" si="8"/>
        <v/>
      </c>
      <c r="AA16" s="49"/>
      <c r="AB16" s="49" t="s">
        <v>108</v>
      </c>
      <c r="AC16" s="50"/>
      <c r="AD16" s="48" t="str">
        <f t="shared" si="6"/>
        <v>○</v>
      </c>
      <c r="AE16" s="49">
        <v>5</v>
      </c>
      <c r="AF16" s="49" t="s">
        <v>108</v>
      </c>
      <c r="AG16" s="50">
        <v>1</v>
      </c>
      <c r="AH16" s="26">
        <f>COUNTIF($B14:$AG16,"△")</f>
        <v>3</v>
      </c>
      <c r="AI16" s="170"/>
      <c r="AJ16" s="173"/>
    </row>
    <row r="17" spans="1:36" ht="17.25" customHeight="1" x14ac:dyDescent="0.15">
      <c r="A17" s="167" t="s">
        <v>59</v>
      </c>
      <c r="B17" s="39" t="str">
        <f t="shared" si="1"/>
        <v>○</v>
      </c>
      <c r="C17" s="37">
        <v>7</v>
      </c>
      <c r="D17" s="37" t="s">
        <v>60</v>
      </c>
      <c r="E17" s="38">
        <v>3</v>
      </c>
      <c r="F17" s="39" t="str">
        <f t="shared" si="7"/>
        <v>●</v>
      </c>
      <c r="G17" s="37">
        <v>3</v>
      </c>
      <c r="H17" s="37" t="s">
        <v>60</v>
      </c>
      <c r="I17" s="38">
        <v>7</v>
      </c>
      <c r="J17" s="39" t="str">
        <f t="shared" ref="J17:J25" si="9">IF(ISBLANK(K17),"",(IF(K17=M17,"△",IF(K17&gt;M17,"○","●"))))</f>
        <v>○</v>
      </c>
      <c r="K17" s="37">
        <v>3</v>
      </c>
      <c r="L17" s="37" t="s">
        <v>60</v>
      </c>
      <c r="M17" s="38">
        <v>1</v>
      </c>
      <c r="N17" s="39" t="str">
        <f>IF(ISBLANK(O17),"",(IF(O17=Q17,"△",IF(O17&gt;Q17,"○","●"))))</f>
        <v>●</v>
      </c>
      <c r="O17" s="37">
        <v>0</v>
      </c>
      <c r="P17" s="37" t="s">
        <v>60</v>
      </c>
      <c r="Q17" s="38">
        <v>4</v>
      </c>
      <c r="R17" s="33"/>
      <c r="S17" s="34"/>
      <c r="T17" s="34"/>
      <c r="U17" s="35"/>
      <c r="V17" s="39" t="str">
        <f t="shared" si="4"/>
        <v>○</v>
      </c>
      <c r="W17" s="37">
        <v>9</v>
      </c>
      <c r="X17" s="37" t="s">
        <v>60</v>
      </c>
      <c r="Y17" s="38">
        <v>6</v>
      </c>
      <c r="Z17" s="39" t="str">
        <f t="shared" si="8"/>
        <v>●</v>
      </c>
      <c r="AA17" s="37">
        <v>4</v>
      </c>
      <c r="AB17" s="37" t="s">
        <v>60</v>
      </c>
      <c r="AC17" s="38">
        <v>6</v>
      </c>
      <c r="AD17" s="39" t="str">
        <f t="shared" si="6"/>
        <v>○</v>
      </c>
      <c r="AE17" s="37">
        <v>4</v>
      </c>
      <c r="AF17" s="37" t="s">
        <v>60</v>
      </c>
      <c r="AG17" s="38">
        <v>0</v>
      </c>
      <c r="AH17" s="10">
        <f>COUNTIF($B17:$AG19,"○")+COUNTIF($B17:$AG19,"□")</f>
        <v>7</v>
      </c>
      <c r="AI17" s="168">
        <f>IF(ISERROR(AH17/(AH17+AH18)),"",AH17/(AH17+AH18))</f>
        <v>0.4375</v>
      </c>
      <c r="AJ17" s="171">
        <f>IF(AI17="","結果無し",(RANK(AI17,$AI$5:$AI$28)))</f>
        <v>5</v>
      </c>
    </row>
    <row r="18" spans="1:36" ht="17.25" customHeight="1" x14ac:dyDescent="0.15">
      <c r="A18" s="167"/>
      <c r="B18" s="36" t="s">
        <v>109</v>
      </c>
      <c r="C18" s="43">
        <v>0</v>
      </c>
      <c r="D18" s="43" t="s">
        <v>60</v>
      </c>
      <c r="E18" s="44">
        <v>7</v>
      </c>
      <c r="F18" s="36" t="str">
        <f t="shared" si="7"/>
        <v>●</v>
      </c>
      <c r="G18" s="43">
        <v>0</v>
      </c>
      <c r="H18" s="43" t="s">
        <v>60</v>
      </c>
      <c r="I18" s="44">
        <v>4</v>
      </c>
      <c r="J18" s="36" t="str">
        <f t="shared" si="9"/>
        <v>○</v>
      </c>
      <c r="K18" s="43">
        <v>10</v>
      </c>
      <c r="L18" s="43" t="s">
        <v>60</v>
      </c>
      <c r="M18" s="44">
        <v>7</v>
      </c>
      <c r="N18" s="36" t="str">
        <f>IF(ISBLANK(O18),"",(IF(O18=Q18,"△",IF(O18&gt;Q18,"○","●"))))</f>
        <v>○</v>
      </c>
      <c r="O18" s="43">
        <v>6</v>
      </c>
      <c r="P18" s="43" t="s">
        <v>60</v>
      </c>
      <c r="Q18" s="44">
        <v>0</v>
      </c>
      <c r="R18" s="40"/>
      <c r="S18" s="41"/>
      <c r="T18" s="41"/>
      <c r="U18" s="42"/>
      <c r="V18" s="36" t="str">
        <f t="shared" si="4"/>
        <v>△</v>
      </c>
      <c r="W18" s="43">
        <v>2</v>
      </c>
      <c r="X18" s="43" t="s">
        <v>60</v>
      </c>
      <c r="Y18" s="44">
        <v>2</v>
      </c>
      <c r="Z18" s="36" t="str">
        <f t="shared" si="8"/>
        <v>●</v>
      </c>
      <c r="AA18" s="43">
        <v>0</v>
      </c>
      <c r="AB18" s="43" t="s">
        <v>60</v>
      </c>
      <c r="AC18" s="44">
        <v>1</v>
      </c>
      <c r="AD18" s="36" t="str">
        <f t="shared" si="6"/>
        <v>○</v>
      </c>
      <c r="AE18" s="43">
        <v>3</v>
      </c>
      <c r="AF18" s="43" t="s">
        <v>60</v>
      </c>
      <c r="AG18" s="44">
        <v>1</v>
      </c>
      <c r="AH18" s="16">
        <f>COUNTIF($B17:$AG19,"●")+COUNTIF($B17:$AG19,"■")</f>
        <v>9</v>
      </c>
      <c r="AI18" s="169"/>
      <c r="AJ18" s="172"/>
    </row>
    <row r="19" spans="1:36" ht="17.25" customHeight="1" x14ac:dyDescent="0.15">
      <c r="A19" s="167"/>
      <c r="B19" s="48" t="str">
        <f t="shared" si="1"/>
        <v>●</v>
      </c>
      <c r="C19" s="49">
        <v>0</v>
      </c>
      <c r="D19" s="49" t="s">
        <v>60</v>
      </c>
      <c r="E19" s="50">
        <v>1</v>
      </c>
      <c r="F19" s="48" t="str">
        <f t="shared" si="7"/>
        <v/>
      </c>
      <c r="G19" s="49"/>
      <c r="H19" s="49" t="s">
        <v>60</v>
      </c>
      <c r="I19" s="50"/>
      <c r="J19" s="48" t="str">
        <f t="shared" si="9"/>
        <v/>
      </c>
      <c r="K19" s="49"/>
      <c r="L19" s="49" t="s">
        <v>60</v>
      </c>
      <c r="M19" s="50"/>
      <c r="N19" s="48" t="str">
        <f>IF(ISBLANK(O19),"",(IF(O19=Q19,"△",IF(O19&gt;Q19,"○","●"))))</f>
        <v>●</v>
      </c>
      <c r="O19" s="49">
        <v>1</v>
      </c>
      <c r="P19" s="49" t="s">
        <v>60</v>
      </c>
      <c r="Q19" s="50">
        <v>5</v>
      </c>
      <c r="R19" s="45"/>
      <c r="S19" s="46"/>
      <c r="T19" s="46"/>
      <c r="U19" s="47"/>
      <c r="V19" s="48" t="str">
        <f t="shared" si="4"/>
        <v/>
      </c>
      <c r="W19" s="49"/>
      <c r="X19" s="49" t="s">
        <v>60</v>
      </c>
      <c r="Y19" s="50"/>
      <c r="Z19" s="48" t="str">
        <f t="shared" si="8"/>
        <v>●</v>
      </c>
      <c r="AA19" s="49">
        <v>1</v>
      </c>
      <c r="AB19" s="49" t="s">
        <v>60</v>
      </c>
      <c r="AC19" s="50">
        <v>8</v>
      </c>
      <c r="AD19" s="48" t="str">
        <f t="shared" si="6"/>
        <v>△</v>
      </c>
      <c r="AE19" s="49">
        <v>3</v>
      </c>
      <c r="AF19" s="49" t="s">
        <v>60</v>
      </c>
      <c r="AG19" s="50">
        <v>3</v>
      </c>
      <c r="AH19" s="26">
        <f>COUNTIF($B17:$AG19,"△")</f>
        <v>2</v>
      </c>
      <c r="AI19" s="170"/>
      <c r="AJ19" s="173"/>
    </row>
    <row r="20" spans="1:36" ht="17.25" customHeight="1" x14ac:dyDescent="0.15">
      <c r="A20" s="167" t="s">
        <v>95</v>
      </c>
      <c r="B20" s="39" t="str">
        <f t="shared" si="1"/>
        <v>●</v>
      </c>
      <c r="C20" s="37">
        <v>0</v>
      </c>
      <c r="D20" s="37" t="s">
        <v>53</v>
      </c>
      <c r="E20" s="38">
        <v>7</v>
      </c>
      <c r="F20" s="39" t="str">
        <f t="shared" si="7"/>
        <v>●</v>
      </c>
      <c r="G20" s="37">
        <v>2</v>
      </c>
      <c r="H20" s="37" t="s">
        <v>53</v>
      </c>
      <c r="I20" s="38">
        <v>7</v>
      </c>
      <c r="J20" s="39" t="str">
        <f t="shared" si="9"/>
        <v>●</v>
      </c>
      <c r="K20" s="37">
        <v>5</v>
      </c>
      <c r="L20" s="37" t="s">
        <v>53</v>
      </c>
      <c r="M20" s="38">
        <v>10</v>
      </c>
      <c r="N20" s="39" t="str">
        <f t="shared" ref="N20:N25" si="10">IF(ISBLANK(O20),"",(IF(O20=Q20,"△",IF(O20&gt;Q20,"○","●"))))</f>
        <v>△</v>
      </c>
      <c r="O20" s="37">
        <v>6</v>
      </c>
      <c r="P20" s="37" t="s">
        <v>53</v>
      </c>
      <c r="Q20" s="38">
        <v>6</v>
      </c>
      <c r="R20" s="39" t="str">
        <f t="shared" ref="R20:R25" si="11">IF(ISBLANK(S20),"",(IF(S20=U20,"△",IF(S20&gt;U20,"○","●"))))</f>
        <v>●</v>
      </c>
      <c r="S20" s="37">
        <v>6</v>
      </c>
      <c r="T20" s="37" t="s">
        <v>53</v>
      </c>
      <c r="U20" s="38">
        <v>9</v>
      </c>
      <c r="V20" s="33"/>
      <c r="W20" s="34"/>
      <c r="X20" s="34"/>
      <c r="Y20" s="35"/>
      <c r="Z20" s="39" t="str">
        <f t="shared" si="8"/>
        <v>●</v>
      </c>
      <c r="AA20" s="37">
        <v>4</v>
      </c>
      <c r="AB20" s="37" t="s">
        <v>53</v>
      </c>
      <c r="AC20" s="38">
        <v>5</v>
      </c>
      <c r="AD20" s="39" t="str">
        <f t="shared" si="6"/>
        <v>○</v>
      </c>
      <c r="AE20" s="37">
        <v>7</v>
      </c>
      <c r="AF20" s="37" t="s">
        <v>53</v>
      </c>
      <c r="AG20" s="38">
        <v>0</v>
      </c>
      <c r="AH20" s="10">
        <f>COUNTIF($B20:$AG22,"○")+COUNTIF($B20:$AG22,"□")</f>
        <v>5</v>
      </c>
      <c r="AI20" s="168">
        <f>IF(ISERROR(AH20/(AH20+AH21)),"",AH20/(AH20+AH21))</f>
        <v>0.33333333333333331</v>
      </c>
      <c r="AJ20" s="171">
        <f>IF(AI20="","結果無し",(RANK(AI20,$AI$5:$AI$28)))</f>
        <v>6</v>
      </c>
    </row>
    <row r="21" spans="1:36" ht="17.25" customHeight="1" x14ac:dyDescent="0.15">
      <c r="A21" s="167"/>
      <c r="B21" s="36" t="str">
        <f t="shared" si="1"/>
        <v>●</v>
      </c>
      <c r="C21" s="43">
        <v>0</v>
      </c>
      <c r="D21" s="43" t="s">
        <v>53</v>
      </c>
      <c r="E21" s="44">
        <v>6</v>
      </c>
      <c r="F21" s="36" t="str">
        <f t="shared" si="7"/>
        <v>○</v>
      </c>
      <c r="G21" s="43">
        <v>11</v>
      </c>
      <c r="H21" s="43" t="s">
        <v>53</v>
      </c>
      <c r="I21" s="44">
        <v>1</v>
      </c>
      <c r="J21" s="36" t="str">
        <f t="shared" si="9"/>
        <v>○</v>
      </c>
      <c r="K21" s="43">
        <v>8</v>
      </c>
      <c r="L21" s="43" t="s">
        <v>53</v>
      </c>
      <c r="M21" s="44">
        <v>5</v>
      </c>
      <c r="N21" s="36" t="str">
        <f t="shared" si="10"/>
        <v>●</v>
      </c>
      <c r="O21" s="43">
        <v>2</v>
      </c>
      <c r="P21" s="43" t="s">
        <v>53</v>
      </c>
      <c r="Q21" s="44">
        <v>3</v>
      </c>
      <c r="R21" s="36" t="str">
        <f t="shared" si="11"/>
        <v>△</v>
      </c>
      <c r="S21" s="43">
        <v>2</v>
      </c>
      <c r="T21" s="43" t="s">
        <v>53</v>
      </c>
      <c r="U21" s="44">
        <v>2</v>
      </c>
      <c r="V21" s="40"/>
      <c r="W21" s="41"/>
      <c r="X21" s="41"/>
      <c r="Y21" s="42"/>
      <c r="Z21" s="36" t="str">
        <f t="shared" si="8"/>
        <v>●</v>
      </c>
      <c r="AA21" s="43">
        <v>0</v>
      </c>
      <c r="AB21" s="43" t="s">
        <v>53</v>
      </c>
      <c r="AC21" s="44">
        <v>2</v>
      </c>
      <c r="AD21" s="36" t="str">
        <f t="shared" si="6"/>
        <v>○</v>
      </c>
      <c r="AE21" s="43">
        <v>5</v>
      </c>
      <c r="AF21" s="43" t="s">
        <v>53</v>
      </c>
      <c r="AG21" s="44">
        <v>0</v>
      </c>
      <c r="AH21" s="16">
        <f>COUNTIF($B20:$AG22,"●")+COUNTIF($B20:$AG22,"■")</f>
        <v>10</v>
      </c>
      <c r="AI21" s="169"/>
      <c r="AJ21" s="172"/>
    </row>
    <row r="22" spans="1:36" ht="17.25" customHeight="1" x14ac:dyDescent="0.15">
      <c r="A22" s="167"/>
      <c r="B22" s="48" t="str">
        <f t="shared" si="1"/>
        <v>●</v>
      </c>
      <c r="C22" s="49">
        <v>2</v>
      </c>
      <c r="D22" s="49" t="s">
        <v>53</v>
      </c>
      <c r="E22" s="50">
        <v>10</v>
      </c>
      <c r="F22" s="48" t="str">
        <f t="shared" si="7"/>
        <v>●</v>
      </c>
      <c r="G22" s="49">
        <v>1</v>
      </c>
      <c r="H22" s="49" t="s">
        <v>53</v>
      </c>
      <c r="I22" s="50">
        <v>2</v>
      </c>
      <c r="J22" s="48" t="str">
        <f t="shared" si="9"/>
        <v/>
      </c>
      <c r="K22" s="49"/>
      <c r="L22" s="49" t="s">
        <v>53</v>
      </c>
      <c r="M22" s="50"/>
      <c r="N22" s="48" t="str">
        <f t="shared" si="10"/>
        <v/>
      </c>
      <c r="O22" s="49"/>
      <c r="P22" s="49" t="s">
        <v>53</v>
      </c>
      <c r="Q22" s="50"/>
      <c r="R22" s="48" t="str">
        <f t="shared" si="11"/>
        <v/>
      </c>
      <c r="S22" s="49"/>
      <c r="T22" s="49" t="s">
        <v>53</v>
      </c>
      <c r="U22" s="50"/>
      <c r="V22" s="45"/>
      <c r="W22" s="46"/>
      <c r="X22" s="46"/>
      <c r="Y22" s="47"/>
      <c r="Z22" s="48" t="str">
        <f t="shared" si="8"/>
        <v>○</v>
      </c>
      <c r="AA22" s="49">
        <v>7</v>
      </c>
      <c r="AB22" s="49" t="s">
        <v>53</v>
      </c>
      <c r="AC22" s="50">
        <v>2</v>
      </c>
      <c r="AD22" s="48" t="str">
        <f t="shared" si="6"/>
        <v/>
      </c>
      <c r="AE22" s="49"/>
      <c r="AF22" s="49" t="s">
        <v>53</v>
      </c>
      <c r="AG22" s="50"/>
      <c r="AH22" s="26">
        <f>COUNTIF($B20:$AG22,"△")</f>
        <v>2</v>
      </c>
      <c r="AI22" s="170"/>
      <c r="AJ22" s="173"/>
    </row>
    <row r="23" spans="1:36" ht="17.25" customHeight="1" x14ac:dyDescent="0.15">
      <c r="A23" s="167" t="s">
        <v>64</v>
      </c>
      <c r="B23" s="39" t="str">
        <f t="shared" si="1"/>
        <v>●</v>
      </c>
      <c r="C23" s="37">
        <v>2</v>
      </c>
      <c r="D23" s="37" t="s">
        <v>53</v>
      </c>
      <c r="E23" s="38">
        <v>5</v>
      </c>
      <c r="F23" s="39" t="str">
        <f t="shared" si="7"/>
        <v>○</v>
      </c>
      <c r="G23" s="37">
        <v>1</v>
      </c>
      <c r="H23" s="37" t="s">
        <v>53</v>
      </c>
      <c r="I23" s="38">
        <v>0</v>
      </c>
      <c r="J23" s="39" t="str">
        <f t="shared" si="9"/>
        <v>○</v>
      </c>
      <c r="K23" s="37">
        <v>6</v>
      </c>
      <c r="L23" s="37" t="s">
        <v>53</v>
      </c>
      <c r="M23" s="38">
        <v>2</v>
      </c>
      <c r="N23" s="39" t="s">
        <v>57</v>
      </c>
      <c r="O23" s="37">
        <v>0</v>
      </c>
      <c r="P23" s="37" t="s">
        <v>53</v>
      </c>
      <c r="Q23" s="38">
        <v>7</v>
      </c>
      <c r="R23" s="39" t="str">
        <f t="shared" si="11"/>
        <v>○</v>
      </c>
      <c r="S23" s="37">
        <v>6</v>
      </c>
      <c r="T23" s="37" t="s">
        <v>53</v>
      </c>
      <c r="U23" s="38">
        <v>4</v>
      </c>
      <c r="V23" s="39" t="str">
        <f t="shared" ref="V23:V28" si="12">IF(ISBLANK(W23),"",(IF(W23=Y23,"△",IF(W23&gt;Y23,"○","●"))))</f>
        <v>○</v>
      </c>
      <c r="W23" s="37">
        <v>5</v>
      </c>
      <c r="X23" s="37" t="s">
        <v>53</v>
      </c>
      <c r="Y23" s="38">
        <v>4</v>
      </c>
      <c r="Z23" s="33"/>
      <c r="AA23" s="34"/>
      <c r="AB23" s="34"/>
      <c r="AC23" s="35"/>
      <c r="AD23" s="39" t="str">
        <f t="shared" si="6"/>
        <v>●</v>
      </c>
      <c r="AE23" s="37">
        <v>2</v>
      </c>
      <c r="AF23" s="37" t="s">
        <v>53</v>
      </c>
      <c r="AG23" s="38">
        <v>4</v>
      </c>
      <c r="AH23" s="10">
        <f>COUNTIF($B23:$AG25,"○")+COUNTIF($B23:$AG25,"□")</f>
        <v>11</v>
      </c>
      <c r="AI23" s="168">
        <f>IF(ISERROR(AH23/(AH23+AH24)),"",AH23/(AH23+AH24))</f>
        <v>0.61111111111111116</v>
      </c>
      <c r="AJ23" s="171">
        <f>IF(AI23="","結果無し",(RANK(AI23,$AI$5:$AI$28)))</f>
        <v>3</v>
      </c>
    </row>
    <row r="24" spans="1:36" ht="17.25" customHeight="1" x14ac:dyDescent="0.15">
      <c r="A24" s="167"/>
      <c r="B24" s="36" t="str">
        <f t="shared" si="1"/>
        <v>●</v>
      </c>
      <c r="C24" s="43">
        <v>3</v>
      </c>
      <c r="D24" s="43" t="s">
        <v>53</v>
      </c>
      <c r="E24" s="44">
        <v>20</v>
      </c>
      <c r="F24" s="36" t="str">
        <f t="shared" si="7"/>
        <v>○</v>
      </c>
      <c r="G24" s="43">
        <v>13</v>
      </c>
      <c r="H24" s="43" t="s">
        <v>53</v>
      </c>
      <c r="I24" s="44">
        <v>2</v>
      </c>
      <c r="J24" s="36" t="s">
        <v>57</v>
      </c>
      <c r="K24" s="43">
        <v>0</v>
      </c>
      <c r="L24" s="43" t="s">
        <v>53</v>
      </c>
      <c r="M24" s="44">
        <v>7</v>
      </c>
      <c r="N24" s="36" t="str">
        <f t="shared" si="10"/>
        <v>●</v>
      </c>
      <c r="O24" s="43">
        <v>0</v>
      </c>
      <c r="P24" s="43" t="s">
        <v>53</v>
      </c>
      <c r="Q24" s="44">
        <v>3</v>
      </c>
      <c r="R24" s="36" t="str">
        <f t="shared" si="11"/>
        <v>○</v>
      </c>
      <c r="S24" s="43">
        <v>1</v>
      </c>
      <c r="T24" s="43" t="s">
        <v>53</v>
      </c>
      <c r="U24" s="44">
        <v>0</v>
      </c>
      <c r="V24" s="36" t="str">
        <f t="shared" si="12"/>
        <v>○</v>
      </c>
      <c r="W24" s="43">
        <v>2</v>
      </c>
      <c r="X24" s="43" t="s">
        <v>53</v>
      </c>
      <c r="Y24" s="44">
        <v>0</v>
      </c>
      <c r="Z24" s="40"/>
      <c r="AA24" s="41"/>
      <c r="AB24" s="41"/>
      <c r="AC24" s="42"/>
      <c r="AD24" s="36" t="s">
        <v>55</v>
      </c>
      <c r="AE24" s="43">
        <v>7</v>
      </c>
      <c r="AF24" s="43" t="s">
        <v>53</v>
      </c>
      <c r="AG24" s="44">
        <v>0</v>
      </c>
      <c r="AH24" s="16">
        <f>COUNTIF($B23:$AG25,"●")+COUNTIF($B23:$AG25,"■")</f>
        <v>7</v>
      </c>
      <c r="AI24" s="169"/>
      <c r="AJ24" s="172"/>
    </row>
    <row r="25" spans="1:36" ht="17.25" customHeight="1" x14ac:dyDescent="0.15">
      <c r="A25" s="167"/>
      <c r="B25" s="48" t="str">
        <f t="shared" si="1"/>
        <v/>
      </c>
      <c r="C25" s="49"/>
      <c r="D25" s="49" t="s">
        <v>53</v>
      </c>
      <c r="E25" s="50"/>
      <c r="F25" s="48" t="str">
        <f t="shared" si="7"/>
        <v>○</v>
      </c>
      <c r="G25" s="49">
        <v>14</v>
      </c>
      <c r="H25" s="49" t="s">
        <v>53</v>
      </c>
      <c r="I25" s="50">
        <v>0</v>
      </c>
      <c r="J25" s="48" t="str">
        <f t="shared" si="9"/>
        <v>○</v>
      </c>
      <c r="K25" s="49">
        <v>5</v>
      </c>
      <c r="L25" s="49" t="s">
        <v>53</v>
      </c>
      <c r="M25" s="50">
        <v>3</v>
      </c>
      <c r="N25" s="48" t="str">
        <f t="shared" si="10"/>
        <v/>
      </c>
      <c r="O25" s="49"/>
      <c r="P25" s="49" t="s">
        <v>53</v>
      </c>
      <c r="Q25" s="50"/>
      <c r="R25" s="48" t="str">
        <f t="shared" si="11"/>
        <v>○</v>
      </c>
      <c r="S25" s="49">
        <v>8</v>
      </c>
      <c r="T25" s="49" t="s">
        <v>53</v>
      </c>
      <c r="U25" s="50">
        <v>1</v>
      </c>
      <c r="V25" s="48" t="str">
        <f t="shared" si="12"/>
        <v>●</v>
      </c>
      <c r="W25" s="49">
        <v>2</v>
      </c>
      <c r="X25" s="49" t="s">
        <v>53</v>
      </c>
      <c r="Y25" s="50">
        <v>7</v>
      </c>
      <c r="Z25" s="45"/>
      <c r="AA25" s="46"/>
      <c r="AB25" s="46"/>
      <c r="AC25" s="47"/>
      <c r="AD25" s="48" t="str">
        <f t="shared" si="6"/>
        <v/>
      </c>
      <c r="AE25" s="49"/>
      <c r="AF25" s="49" t="s">
        <v>53</v>
      </c>
      <c r="AG25" s="50"/>
      <c r="AH25" s="26">
        <f>COUNTIF($B23:$AG25,"△")</f>
        <v>0</v>
      </c>
      <c r="AI25" s="170"/>
      <c r="AJ25" s="173"/>
    </row>
    <row r="26" spans="1:36" ht="17.25" customHeight="1" x14ac:dyDescent="0.15">
      <c r="A26" s="174" t="s">
        <v>65</v>
      </c>
      <c r="B26" s="39" t="str">
        <f>IF(ISBLANK(C26),"",(IF(C26=E26,"△",IF(C26&gt;E26,"○","●"))))</f>
        <v>●</v>
      </c>
      <c r="C26" s="37">
        <v>4</v>
      </c>
      <c r="D26" s="37" t="s">
        <v>53</v>
      </c>
      <c r="E26" s="38">
        <v>9</v>
      </c>
      <c r="F26" s="39" t="str">
        <f>IF(ISBLANK(G26),"",(IF(G26=I26,"△",IF(G26&gt;I26,"○","●"))))</f>
        <v>△</v>
      </c>
      <c r="G26" s="37">
        <v>3</v>
      </c>
      <c r="H26" s="37" t="s">
        <v>53</v>
      </c>
      <c r="I26" s="38">
        <v>3</v>
      </c>
      <c r="J26" s="39" t="str">
        <f>IF(ISBLANK(K26),"",(IF(K26=M26,"△",IF(K26&gt;M26,"○","●"))))</f>
        <v>△</v>
      </c>
      <c r="K26" s="37">
        <v>5</v>
      </c>
      <c r="L26" s="37" t="s">
        <v>53</v>
      </c>
      <c r="M26" s="38">
        <v>5</v>
      </c>
      <c r="N26" s="39" t="str">
        <f>IF(ISBLANK(O26),"",(IF(O26=Q26,"△",IF(O26&gt;Q26,"○","●"))))</f>
        <v>△</v>
      </c>
      <c r="O26" s="37">
        <v>4</v>
      </c>
      <c r="P26" s="37" t="s">
        <v>53</v>
      </c>
      <c r="Q26" s="38">
        <v>4</v>
      </c>
      <c r="R26" s="39" t="str">
        <f>IF(ISBLANK(S26),"",(IF(S26=U26,"△",IF(S26&gt;U26,"○","●"))))</f>
        <v>●</v>
      </c>
      <c r="S26" s="37">
        <v>0</v>
      </c>
      <c r="T26" s="37" t="s">
        <v>53</v>
      </c>
      <c r="U26" s="38">
        <v>4</v>
      </c>
      <c r="V26" s="39" t="s">
        <v>57</v>
      </c>
      <c r="W26" s="37">
        <v>0</v>
      </c>
      <c r="X26" s="37" t="s">
        <v>53</v>
      </c>
      <c r="Y26" s="38">
        <v>7</v>
      </c>
      <c r="Z26" s="39" t="str">
        <f>IF(ISBLANK(AA26),"",(IF(AA26=AC26,"△",IF(AA26&gt;AC26,"○","●"))))</f>
        <v>○</v>
      </c>
      <c r="AA26" s="37">
        <v>4</v>
      </c>
      <c r="AB26" s="37" t="s">
        <v>53</v>
      </c>
      <c r="AC26" s="38">
        <v>2</v>
      </c>
      <c r="AD26" s="33"/>
      <c r="AE26" s="34"/>
      <c r="AF26" s="34"/>
      <c r="AG26" s="35"/>
      <c r="AH26" s="10">
        <f>COUNTIF($B26:$AG28,"○")+COUNTIF($B26:$AG28,"□")</f>
        <v>3</v>
      </c>
      <c r="AI26" s="168">
        <f>IF(ISERROR(AH26/(AH26+AH27)),"",AH26/(AH26+AH27))</f>
        <v>0.23076923076923078</v>
      </c>
      <c r="AJ26" s="171">
        <f>IF(AI26="","結果無し",(RANK(AI26,$AI$5:$AI$28)))</f>
        <v>8</v>
      </c>
    </row>
    <row r="27" spans="1:36" ht="17.25" customHeight="1" x14ac:dyDescent="0.15">
      <c r="A27" s="175"/>
      <c r="B27" s="36" t="str">
        <f>IF(ISBLANK(C27),"",(IF(C27=E27,"△",IF(C27&gt;E27,"○","●"))))</f>
        <v>●</v>
      </c>
      <c r="C27" s="43">
        <v>0</v>
      </c>
      <c r="D27" s="43" t="s">
        <v>53</v>
      </c>
      <c r="E27" s="44">
        <v>11</v>
      </c>
      <c r="F27" s="36" t="str">
        <f>IF(ISBLANK(G27),"",(IF(G27=I27,"△",IF(G27&gt;I27,"○","●"))))</f>
        <v>○</v>
      </c>
      <c r="G27" s="43">
        <v>2</v>
      </c>
      <c r="H27" s="43" t="s">
        <v>53</v>
      </c>
      <c r="I27" s="44">
        <v>1</v>
      </c>
      <c r="J27" s="36" t="str">
        <f>IF(ISBLANK(K27),"",(IF(K27=M27,"△",IF(K27&gt;M27,"○","●"))))</f>
        <v>●</v>
      </c>
      <c r="K27" s="43">
        <v>2</v>
      </c>
      <c r="L27" s="43" t="s">
        <v>53</v>
      </c>
      <c r="M27" s="44">
        <v>16</v>
      </c>
      <c r="N27" s="36" t="str">
        <f>IF(ISBLANK(O27),"",(IF(O27=Q27,"△",IF(O27&gt;Q27,"○","●"))))</f>
        <v>●</v>
      </c>
      <c r="O27" s="43">
        <v>0</v>
      </c>
      <c r="P27" s="43" t="s">
        <v>53</v>
      </c>
      <c r="Q27" s="44">
        <v>3</v>
      </c>
      <c r="R27" s="36" t="str">
        <f>IF(ISBLANK(S27),"",(IF(S27=U27,"△",IF(S27&gt;U27,"○","●"))))</f>
        <v>●</v>
      </c>
      <c r="S27" s="43">
        <v>1</v>
      </c>
      <c r="T27" s="43" t="s">
        <v>53</v>
      </c>
      <c r="U27" s="44">
        <v>3</v>
      </c>
      <c r="V27" s="36" t="str">
        <f t="shared" si="12"/>
        <v>●</v>
      </c>
      <c r="W27" s="43">
        <v>0</v>
      </c>
      <c r="X27" s="43" t="s">
        <v>53</v>
      </c>
      <c r="Y27" s="44">
        <v>5</v>
      </c>
      <c r="Z27" s="36" t="str">
        <f>IF(ISBLANK(AA27),"",(IF(AA27=AC27,"△",IF(AA27&gt;AC27,"○","●"))))</f>
        <v>●</v>
      </c>
      <c r="AA27" s="43">
        <v>0</v>
      </c>
      <c r="AB27" s="43" t="s">
        <v>53</v>
      </c>
      <c r="AC27" s="44">
        <v>7</v>
      </c>
      <c r="AD27" s="40"/>
      <c r="AE27" s="41"/>
      <c r="AF27" s="41"/>
      <c r="AG27" s="42"/>
      <c r="AH27" s="16">
        <f>COUNTIF($B26:$AG28,"●")+COUNTIF($B26:$AG28,"■")</f>
        <v>10</v>
      </c>
      <c r="AI27" s="169"/>
      <c r="AJ27" s="172"/>
    </row>
    <row r="28" spans="1:36" ht="17.25" customHeight="1" x14ac:dyDescent="0.15">
      <c r="A28" s="176"/>
      <c r="B28" s="48" t="str">
        <f>IF(ISBLANK(C28),"",(IF(C28=E28,"△",IF(C28&gt;E28,"○","●"))))</f>
        <v/>
      </c>
      <c r="C28" s="49"/>
      <c r="D28" s="49" t="s">
        <v>53</v>
      </c>
      <c r="E28" s="50"/>
      <c r="F28" s="48" t="str">
        <f>IF(ISBLANK(G28),"",(IF(G28=I28,"△",IF(G28&gt;I28,"○","●"))))</f>
        <v/>
      </c>
      <c r="G28" s="49"/>
      <c r="H28" s="49" t="s">
        <v>53</v>
      </c>
      <c r="I28" s="50"/>
      <c r="J28" s="48" t="s">
        <v>55</v>
      </c>
      <c r="K28" s="49">
        <v>7</v>
      </c>
      <c r="L28" s="49" t="s">
        <v>53</v>
      </c>
      <c r="M28" s="50">
        <v>0</v>
      </c>
      <c r="N28" s="48" t="str">
        <f>IF(ISBLANK(O28),"",(IF(O28=Q28,"△",IF(O28&gt;Q28,"○","●"))))</f>
        <v>●</v>
      </c>
      <c r="O28" s="49">
        <v>1</v>
      </c>
      <c r="P28" s="49" t="s">
        <v>53</v>
      </c>
      <c r="Q28" s="50">
        <v>5</v>
      </c>
      <c r="R28" s="48" t="str">
        <f>IF(ISBLANK(S28),"",(IF(S28=U28,"△",IF(S28&gt;U28,"○","●"))))</f>
        <v>△</v>
      </c>
      <c r="S28" s="49">
        <v>3</v>
      </c>
      <c r="T28" s="49" t="s">
        <v>53</v>
      </c>
      <c r="U28" s="50">
        <v>3</v>
      </c>
      <c r="V28" s="48" t="str">
        <f t="shared" si="12"/>
        <v/>
      </c>
      <c r="W28" s="49"/>
      <c r="X28" s="49" t="s">
        <v>53</v>
      </c>
      <c r="Y28" s="50"/>
      <c r="Z28" s="48" t="str">
        <f>IF(ISBLANK(AA28),"",(IF(AA28=AC28,"△",IF(AA28&gt;AC28,"○","●"))))</f>
        <v/>
      </c>
      <c r="AA28" s="49"/>
      <c r="AB28" s="49" t="s">
        <v>53</v>
      </c>
      <c r="AC28" s="50"/>
      <c r="AD28" s="45"/>
      <c r="AE28" s="46"/>
      <c r="AF28" s="46"/>
      <c r="AG28" s="47"/>
      <c r="AH28" s="26">
        <f>COUNTIF($B26:$AG28,"△")</f>
        <v>4</v>
      </c>
      <c r="AI28" s="170"/>
      <c r="AJ28" s="173"/>
    </row>
  </sheetData>
  <mergeCells count="35">
    <mergeCell ref="A26:A28"/>
    <mergeCell ref="AI26:AI28"/>
    <mergeCell ref="AJ26:AJ28"/>
    <mergeCell ref="A20:A22"/>
    <mergeCell ref="AI20:AI22"/>
    <mergeCell ref="AJ20:AJ22"/>
    <mergeCell ref="A23:A25"/>
    <mergeCell ref="AI23:AI25"/>
    <mergeCell ref="AJ23:AJ25"/>
    <mergeCell ref="A17:A19"/>
    <mergeCell ref="AI17:AI19"/>
    <mergeCell ref="AJ17:AJ19"/>
    <mergeCell ref="A11:A13"/>
    <mergeCell ref="AD4:AG4"/>
    <mergeCell ref="A5:A7"/>
    <mergeCell ref="AI5:AI7"/>
    <mergeCell ref="AJ5:AJ7"/>
    <mergeCell ref="A8:A10"/>
    <mergeCell ref="AI8:AI10"/>
    <mergeCell ref="AJ8:AJ10"/>
    <mergeCell ref="AI11:AI13"/>
    <mergeCell ref="AJ11:AJ13"/>
    <mergeCell ref="A14:A16"/>
    <mergeCell ref="AI14:AI16"/>
    <mergeCell ref="AJ14:AJ16"/>
    <mergeCell ref="A1:AJ1"/>
    <mergeCell ref="A2:AJ2"/>
    <mergeCell ref="A3:AJ3"/>
    <mergeCell ref="B4:E4"/>
    <mergeCell ref="F4:I4"/>
    <mergeCell ref="J4:M4"/>
    <mergeCell ref="N4:Q4"/>
    <mergeCell ref="R4:U4"/>
    <mergeCell ref="V4:Y4"/>
    <mergeCell ref="Z4:AC4"/>
  </mergeCells>
  <phoneticPr fontId="2"/>
  <pageMargins left="0.75" right="0.75" top="1" bottom="1" header="0.51200000000000001" footer="0.5120000000000000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28"/>
  <sheetViews>
    <sheetView workbookViewId="0">
      <selection activeCell="H12" sqref="H12"/>
    </sheetView>
  </sheetViews>
  <sheetFormatPr defaultRowHeight="13.5" x14ac:dyDescent="0.15"/>
  <cols>
    <col min="1" max="1" width="12.625" bestFit="1" customWidth="1"/>
    <col min="2" max="4" width="2.875" customWidth="1"/>
    <col min="5" max="5" width="2.625" customWidth="1"/>
    <col min="6" max="33" width="2.875" customWidth="1"/>
    <col min="36" max="36" width="10" bestFit="1" customWidth="1"/>
  </cols>
  <sheetData>
    <row r="1" spans="1:36" ht="25.5" customHeight="1" x14ac:dyDescent="0.15">
      <c r="A1" s="157" t="s">
        <v>110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1:36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</row>
    <row r="3" spans="1:36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</row>
    <row r="4" spans="1:36" ht="17.25" customHeight="1" x14ac:dyDescent="0.15">
      <c r="B4" s="160" t="s">
        <v>23</v>
      </c>
      <c r="C4" s="161"/>
      <c r="D4" s="161"/>
      <c r="E4" s="162"/>
      <c r="F4" s="160" t="s">
        <v>42</v>
      </c>
      <c r="G4" s="161"/>
      <c r="H4" s="161"/>
      <c r="I4" s="162"/>
      <c r="J4" s="160" t="s">
        <v>45</v>
      </c>
      <c r="K4" s="161"/>
      <c r="L4" s="161"/>
      <c r="M4" s="162"/>
      <c r="N4" s="163" t="s">
        <v>111</v>
      </c>
      <c r="O4" s="164"/>
      <c r="P4" s="164"/>
      <c r="Q4" s="165"/>
      <c r="R4" s="160" t="s">
        <v>112</v>
      </c>
      <c r="S4" s="161"/>
      <c r="T4" s="161"/>
      <c r="U4" s="162"/>
      <c r="V4" s="160" t="s">
        <v>43</v>
      </c>
      <c r="W4" s="161"/>
      <c r="X4" s="161"/>
      <c r="Y4" s="162"/>
      <c r="Z4" s="160" t="s">
        <v>113</v>
      </c>
      <c r="AA4" s="161"/>
      <c r="AB4" s="161"/>
      <c r="AC4" s="162"/>
      <c r="AD4" s="160" t="s">
        <v>46</v>
      </c>
      <c r="AE4" s="161"/>
      <c r="AF4" s="161"/>
      <c r="AG4" s="162"/>
      <c r="AH4" s="1" t="s">
        <v>30</v>
      </c>
      <c r="AI4" s="1" t="s">
        <v>10</v>
      </c>
      <c r="AJ4" s="1" t="s">
        <v>0</v>
      </c>
    </row>
    <row r="5" spans="1:36" ht="17.25" customHeight="1" x14ac:dyDescent="0.15">
      <c r="A5" s="167" t="s">
        <v>114</v>
      </c>
      <c r="B5" s="33"/>
      <c r="C5" s="34"/>
      <c r="D5" s="34"/>
      <c r="E5" s="35"/>
      <c r="F5" s="39" t="str">
        <f>IF(ISBLANK(G5),"",(IF(G5=I5,"△",IF(G5&gt;I5,"○","●"))))</f>
        <v>●</v>
      </c>
      <c r="G5" s="37">
        <v>0</v>
      </c>
      <c r="H5" s="37" t="s">
        <v>50</v>
      </c>
      <c r="I5" s="38">
        <v>5</v>
      </c>
      <c r="J5" s="39" t="str">
        <f t="shared" ref="J5:J10" si="0">IF(ISBLANK(K5),"",(IF(K5=M5,"△",IF(K5&gt;M5,"○","●"))))</f>
        <v>○</v>
      </c>
      <c r="K5" s="37">
        <v>8</v>
      </c>
      <c r="L5" s="37" t="s">
        <v>115</v>
      </c>
      <c r="M5" s="38">
        <v>1</v>
      </c>
      <c r="N5" s="39" t="str">
        <f t="shared" ref="N5:N13" si="1">IF(ISBLANK(O5),"",(IF(O5=Q5,"△",IF(O5&gt;Q5,"○","●"))))</f>
        <v>○</v>
      </c>
      <c r="O5" s="37">
        <v>8</v>
      </c>
      <c r="P5" s="37" t="s">
        <v>53</v>
      </c>
      <c r="Q5" s="38">
        <v>0</v>
      </c>
      <c r="R5" s="39" t="str">
        <f t="shared" ref="R5:R15" si="2">IF(ISBLANK(S5),"",(IF(S5=U5,"△",IF(S5&gt;U5,"○","●"))))</f>
        <v>●</v>
      </c>
      <c r="S5" s="37">
        <v>2</v>
      </c>
      <c r="T5" s="37" t="s">
        <v>53</v>
      </c>
      <c r="U5" s="38">
        <v>3</v>
      </c>
      <c r="V5" s="39" t="str">
        <f t="shared" ref="V5:V19" si="3">IF(ISBLANK(W5),"",(IF(W5=Y5,"△",IF(W5&gt;Y5,"○","●"))))</f>
        <v>△</v>
      </c>
      <c r="W5" s="37">
        <v>5</v>
      </c>
      <c r="X5" s="37" t="s">
        <v>53</v>
      </c>
      <c r="Y5" s="38">
        <v>5</v>
      </c>
      <c r="Z5" s="39" t="str">
        <f t="shared" ref="Z5:Z22" si="4">IF(ISBLANK(AA5),"",(IF(AA5=AC5,"△",IF(AA5&gt;AC5,"○","●"))))</f>
        <v>○</v>
      </c>
      <c r="AA5" s="37">
        <v>10</v>
      </c>
      <c r="AB5" s="37" t="s">
        <v>53</v>
      </c>
      <c r="AC5" s="38">
        <v>2</v>
      </c>
      <c r="AD5" s="39" t="str">
        <f t="shared" ref="AD5:AD25" si="5">IF(ISBLANK(AE5),"",(IF(AE5=AG5,"△",IF(AE5&gt;AG5,"○","●"))))</f>
        <v>○</v>
      </c>
      <c r="AE5" s="37">
        <v>1</v>
      </c>
      <c r="AF5" s="37" t="s">
        <v>53</v>
      </c>
      <c r="AG5" s="38">
        <v>0</v>
      </c>
      <c r="AH5" s="10">
        <f>COUNTIF($B5:$AG7,"○")+COUNTIF($B5:$AG7,"□")</f>
        <v>15</v>
      </c>
      <c r="AI5" s="168">
        <f>IF(ISERROR(AH5/(AH5+AH6)),"",AH5/(AH5+AH6))</f>
        <v>0.75</v>
      </c>
      <c r="AJ5" s="171">
        <f>IF(AI5="","結果無し",(RANK(AI5,$AI$5:$AI$28)))</f>
        <v>1</v>
      </c>
    </row>
    <row r="6" spans="1:36" ht="17.25" customHeight="1" x14ac:dyDescent="0.15">
      <c r="A6" s="167"/>
      <c r="B6" s="40"/>
      <c r="C6" s="41"/>
      <c r="D6" s="41"/>
      <c r="E6" s="42"/>
      <c r="F6" s="36" t="str">
        <f>IF(ISBLANK(G6),"",(IF(G6=I6,"△",IF(G6&gt;I6,"○","●"))))</f>
        <v>○</v>
      </c>
      <c r="G6" s="43">
        <v>4</v>
      </c>
      <c r="H6" s="43" t="s">
        <v>53</v>
      </c>
      <c r="I6" s="44">
        <v>0</v>
      </c>
      <c r="J6" s="36" t="str">
        <f t="shared" si="0"/>
        <v>●</v>
      </c>
      <c r="K6" s="43">
        <v>3</v>
      </c>
      <c r="L6" s="43" t="s">
        <v>53</v>
      </c>
      <c r="M6" s="44">
        <v>4</v>
      </c>
      <c r="N6" s="36" t="str">
        <f t="shared" si="1"/>
        <v>○</v>
      </c>
      <c r="O6" s="43">
        <v>1</v>
      </c>
      <c r="P6" s="43" t="s">
        <v>53</v>
      </c>
      <c r="Q6" s="44">
        <v>0</v>
      </c>
      <c r="R6" s="36" t="str">
        <f t="shared" si="2"/>
        <v>○</v>
      </c>
      <c r="S6" s="43">
        <v>4</v>
      </c>
      <c r="T6" s="43" t="s">
        <v>53</v>
      </c>
      <c r="U6" s="44">
        <v>3</v>
      </c>
      <c r="V6" s="36" t="str">
        <f t="shared" si="3"/>
        <v>●</v>
      </c>
      <c r="W6" s="43">
        <v>5</v>
      </c>
      <c r="X6" s="43" t="s">
        <v>53</v>
      </c>
      <c r="Y6" s="44">
        <v>6</v>
      </c>
      <c r="Z6" s="36" t="str">
        <f t="shared" si="4"/>
        <v>○</v>
      </c>
      <c r="AA6" s="43">
        <v>6</v>
      </c>
      <c r="AB6" s="43" t="s">
        <v>53</v>
      </c>
      <c r="AC6" s="44">
        <v>3</v>
      </c>
      <c r="AD6" s="36" t="str">
        <f t="shared" si="5"/>
        <v>○</v>
      </c>
      <c r="AE6" s="43">
        <v>5</v>
      </c>
      <c r="AF6" s="43" t="s">
        <v>53</v>
      </c>
      <c r="AG6" s="44">
        <v>1</v>
      </c>
      <c r="AH6" s="16">
        <f>COUNTIF($B5:$AG7,"●")+COUNTIF($B5:$AG7,"■")</f>
        <v>5</v>
      </c>
      <c r="AI6" s="169"/>
      <c r="AJ6" s="172"/>
    </row>
    <row r="7" spans="1:36" ht="17.25" customHeight="1" x14ac:dyDescent="0.15">
      <c r="A7" s="167"/>
      <c r="B7" s="45"/>
      <c r="C7" s="46"/>
      <c r="D7" s="46"/>
      <c r="E7" s="47"/>
      <c r="F7" s="48" t="str">
        <f>IF(ISBLANK(G7),"",(IF(G7=I7,"△",IF(G7&gt;I7,"○","●"))))</f>
        <v>○</v>
      </c>
      <c r="G7" s="49">
        <v>14</v>
      </c>
      <c r="H7" s="49" t="s">
        <v>53</v>
      </c>
      <c r="I7" s="50">
        <v>1</v>
      </c>
      <c r="J7" s="48" t="str">
        <f t="shared" si="0"/>
        <v>○</v>
      </c>
      <c r="K7" s="49">
        <v>7</v>
      </c>
      <c r="L7" s="49" t="s">
        <v>53</v>
      </c>
      <c r="M7" s="50">
        <v>0</v>
      </c>
      <c r="N7" s="48" t="str">
        <f t="shared" si="1"/>
        <v>●</v>
      </c>
      <c r="O7" s="49">
        <v>0</v>
      </c>
      <c r="P7" s="49" t="s">
        <v>53</v>
      </c>
      <c r="Q7" s="50">
        <v>2</v>
      </c>
      <c r="R7" s="48" t="str">
        <f t="shared" si="2"/>
        <v>○</v>
      </c>
      <c r="S7" s="49">
        <v>9</v>
      </c>
      <c r="T7" s="49" t="s">
        <v>53</v>
      </c>
      <c r="U7" s="50">
        <v>2</v>
      </c>
      <c r="V7" s="48" t="str">
        <f t="shared" si="3"/>
        <v>○</v>
      </c>
      <c r="W7" s="49">
        <v>12</v>
      </c>
      <c r="X7" s="49" t="s">
        <v>53</v>
      </c>
      <c r="Y7" s="50">
        <v>2</v>
      </c>
      <c r="Z7" s="48" t="str">
        <f t="shared" si="4"/>
        <v>○</v>
      </c>
      <c r="AA7" s="49">
        <v>4</v>
      </c>
      <c r="AB7" s="49" t="s">
        <v>53</v>
      </c>
      <c r="AC7" s="50">
        <v>1</v>
      </c>
      <c r="AD7" s="48" t="str">
        <f t="shared" si="5"/>
        <v>○</v>
      </c>
      <c r="AE7" s="49">
        <v>4</v>
      </c>
      <c r="AF7" s="49" t="s">
        <v>53</v>
      </c>
      <c r="AG7" s="50">
        <v>0</v>
      </c>
      <c r="AH7" s="26">
        <f>COUNTIF($B5:$AG7,"△")</f>
        <v>1</v>
      </c>
      <c r="AI7" s="170"/>
      <c r="AJ7" s="173"/>
    </row>
    <row r="8" spans="1:36" ht="17.25" customHeight="1" x14ac:dyDescent="0.15">
      <c r="A8" s="167" t="s">
        <v>73</v>
      </c>
      <c r="B8" s="39" t="str">
        <f t="shared" ref="B8:B28" si="6">IF(ISBLANK(C8),"",(IF(C8=E8,"△",IF(C8&gt;E8,"○","●"))))</f>
        <v>○</v>
      </c>
      <c r="C8" s="37">
        <v>5</v>
      </c>
      <c r="D8" s="37" t="s">
        <v>53</v>
      </c>
      <c r="E8" s="38">
        <v>0</v>
      </c>
      <c r="F8" s="33"/>
      <c r="G8" s="34"/>
      <c r="H8" s="34"/>
      <c r="I8" s="35"/>
      <c r="J8" s="39" t="str">
        <f t="shared" si="0"/>
        <v>○</v>
      </c>
      <c r="K8" s="37">
        <v>5</v>
      </c>
      <c r="L8" s="37" t="s">
        <v>53</v>
      </c>
      <c r="M8" s="38">
        <v>1</v>
      </c>
      <c r="N8" s="39" t="str">
        <f t="shared" si="1"/>
        <v>△</v>
      </c>
      <c r="O8" s="37">
        <v>3</v>
      </c>
      <c r="P8" s="37" t="s">
        <v>53</v>
      </c>
      <c r="Q8" s="38">
        <v>3</v>
      </c>
      <c r="R8" s="39" t="str">
        <f t="shared" si="2"/>
        <v>○</v>
      </c>
      <c r="S8" s="37">
        <v>5</v>
      </c>
      <c r="T8" s="37" t="s">
        <v>53</v>
      </c>
      <c r="U8" s="38">
        <v>4</v>
      </c>
      <c r="V8" s="39" t="str">
        <f t="shared" si="3"/>
        <v>●</v>
      </c>
      <c r="W8" s="43">
        <v>1</v>
      </c>
      <c r="X8" s="43" t="s">
        <v>53</v>
      </c>
      <c r="Y8" s="44">
        <v>2</v>
      </c>
      <c r="Z8" s="39" t="str">
        <f t="shared" si="4"/>
        <v>●</v>
      </c>
      <c r="AA8" s="37">
        <v>1</v>
      </c>
      <c r="AB8" s="37" t="s">
        <v>53</v>
      </c>
      <c r="AC8" s="38">
        <v>3</v>
      </c>
      <c r="AD8" s="39" t="str">
        <f t="shared" si="5"/>
        <v>○</v>
      </c>
      <c r="AE8" s="37">
        <v>3</v>
      </c>
      <c r="AF8" s="37" t="s">
        <v>53</v>
      </c>
      <c r="AG8" s="38">
        <v>1</v>
      </c>
      <c r="AH8" s="10">
        <f>COUNTIF($B8:$AG10,"○")+COUNTIF($B8:$AG10,"□")</f>
        <v>13</v>
      </c>
      <c r="AI8" s="168">
        <f>IF(ISERROR(AH8/(AH8+AH9)),"",AH8/(AH8+AH9))</f>
        <v>0.68421052631578949</v>
      </c>
      <c r="AJ8" s="171">
        <f>IF(AI8="","結果無し",(RANK(AI8,$AI$5:$AI$28)))</f>
        <v>2</v>
      </c>
    </row>
    <row r="9" spans="1:36" ht="17.25" customHeight="1" x14ac:dyDescent="0.15">
      <c r="A9" s="167"/>
      <c r="B9" s="36" t="str">
        <f t="shared" si="6"/>
        <v>●</v>
      </c>
      <c r="C9" s="43">
        <v>0</v>
      </c>
      <c r="D9" s="43" t="s">
        <v>53</v>
      </c>
      <c r="E9" s="44">
        <v>4</v>
      </c>
      <c r="F9" s="40"/>
      <c r="G9" s="41"/>
      <c r="H9" s="41"/>
      <c r="I9" s="42"/>
      <c r="J9" s="36" t="str">
        <f t="shared" si="0"/>
        <v>○</v>
      </c>
      <c r="K9" s="43">
        <v>11</v>
      </c>
      <c r="L9" s="43" t="s">
        <v>53</v>
      </c>
      <c r="M9" s="44">
        <v>1</v>
      </c>
      <c r="N9" s="36" t="str">
        <f t="shared" si="1"/>
        <v>●</v>
      </c>
      <c r="O9" s="43">
        <v>1</v>
      </c>
      <c r="P9" s="43" t="s">
        <v>53</v>
      </c>
      <c r="Q9" s="44">
        <v>7</v>
      </c>
      <c r="R9" s="36" t="str">
        <f t="shared" si="2"/>
        <v>○</v>
      </c>
      <c r="S9" s="43">
        <v>7</v>
      </c>
      <c r="T9" s="43" t="s">
        <v>53</v>
      </c>
      <c r="U9" s="44">
        <v>4</v>
      </c>
      <c r="V9" s="36" t="str">
        <f t="shared" si="3"/>
        <v>○</v>
      </c>
      <c r="W9" s="43">
        <v>3</v>
      </c>
      <c r="X9" s="43" t="s">
        <v>53</v>
      </c>
      <c r="Y9" s="44">
        <v>2</v>
      </c>
      <c r="Z9" s="36" t="str">
        <f t="shared" si="4"/>
        <v>○</v>
      </c>
      <c r="AA9" s="43">
        <v>5</v>
      </c>
      <c r="AB9" s="43" t="s">
        <v>53</v>
      </c>
      <c r="AC9" s="44">
        <v>2</v>
      </c>
      <c r="AD9" s="36" t="str">
        <f t="shared" si="5"/>
        <v>○</v>
      </c>
      <c r="AE9" s="43">
        <v>6</v>
      </c>
      <c r="AF9" s="43" t="s">
        <v>53</v>
      </c>
      <c r="AG9" s="44">
        <v>3</v>
      </c>
      <c r="AH9" s="16">
        <f>COUNTIF($B8:$AG10,"●")+COUNTIF($B8:$AG10,"■")</f>
        <v>6</v>
      </c>
      <c r="AI9" s="169"/>
      <c r="AJ9" s="172"/>
    </row>
    <row r="10" spans="1:36" ht="17.25" customHeight="1" x14ac:dyDescent="0.15">
      <c r="A10" s="167"/>
      <c r="B10" s="48" t="str">
        <f t="shared" si="6"/>
        <v>●</v>
      </c>
      <c r="C10" s="49">
        <v>1</v>
      </c>
      <c r="D10" s="49" t="s">
        <v>53</v>
      </c>
      <c r="E10" s="50">
        <v>14</v>
      </c>
      <c r="F10" s="45"/>
      <c r="G10" s="46"/>
      <c r="H10" s="46"/>
      <c r="I10" s="47"/>
      <c r="J10" s="48" t="str">
        <f t="shared" si="0"/>
        <v/>
      </c>
      <c r="K10" s="49"/>
      <c r="L10" s="49" t="s">
        <v>53</v>
      </c>
      <c r="M10" s="50"/>
      <c r="N10" s="48" t="str">
        <f t="shared" si="1"/>
        <v>○</v>
      </c>
      <c r="O10" s="49">
        <v>10</v>
      </c>
      <c r="P10" s="49" t="s">
        <v>53</v>
      </c>
      <c r="Q10" s="50">
        <v>2</v>
      </c>
      <c r="R10" s="48" t="str">
        <f t="shared" si="2"/>
        <v>○</v>
      </c>
      <c r="S10" s="49">
        <v>6</v>
      </c>
      <c r="T10" s="49" t="s">
        <v>53</v>
      </c>
      <c r="U10" s="50">
        <v>3</v>
      </c>
      <c r="V10" s="48" t="str">
        <f t="shared" si="3"/>
        <v>●</v>
      </c>
      <c r="W10" s="49">
        <v>0</v>
      </c>
      <c r="X10" s="49" t="s">
        <v>53</v>
      </c>
      <c r="Y10" s="50">
        <v>6</v>
      </c>
      <c r="Z10" s="48" t="str">
        <f t="shared" si="4"/>
        <v>○</v>
      </c>
      <c r="AA10" s="49">
        <v>6</v>
      </c>
      <c r="AB10" s="49" t="s">
        <v>53</v>
      </c>
      <c r="AC10" s="50">
        <v>0</v>
      </c>
      <c r="AD10" s="48" t="str">
        <f t="shared" si="5"/>
        <v>○</v>
      </c>
      <c r="AE10" s="49">
        <v>5</v>
      </c>
      <c r="AF10" s="49" t="s">
        <v>53</v>
      </c>
      <c r="AG10" s="50">
        <v>3</v>
      </c>
      <c r="AH10" s="26">
        <f>COUNTIF($B8:$AG10,"△")</f>
        <v>1</v>
      </c>
      <c r="AI10" s="170"/>
      <c r="AJ10" s="173"/>
    </row>
    <row r="11" spans="1:36" ht="17.25" customHeight="1" x14ac:dyDescent="0.15">
      <c r="A11" s="167" t="s">
        <v>116</v>
      </c>
      <c r="B11" s="39" t="str">
        <f t="shared" si="6"/>
        <v>●</v>
      </c>
      <c r="C11" s="37">
        <v>1</v>
      </c>
      <c r="D11" s="37" t="s">
        <v>104</v>
      </c>
      <c r="E11" s="38">
        <v>8</v>
      </c>
      <c r="F11" s="39" t="str">
        <f t="shared" ref="F11:F28" si="7">IF(ISBLANK(G11),"",(IF(G11=I11,"△",IF(G11&gt;I11,"○","●"))))</f>
        <v>●</v>
      </c>
      <c r="G11" s="37">
        <v>1</v>
      </c>
      <c r="H11" s="37" t="s">
        <v>53</v>
      </c>
      <c r="I11" s="38">
        <v>5</v>
      </c>
      <c r="J11" s="33"/>
      <c r="K11" s="34"/>
      <c r="L11" s="34"/>
      <c r="M11" s="35"/>
      <c r="N11" s="39" t="str">
        <f t="shared" si="1"/>
        <v>○</v>
      </c>
      <c r="O11" s="37">
        <v>9</v>
      </c>
      <c r="P11" s="37" t="s">
        <v>53</v>
      </c>
      <c r="Q11" s="38">
        <v>5</v>
      </c>
      <c r="R11" s="39" t="str">
        <f t="shared" si="2"/>
        <v>○</v>
      </c>
      <c r="S11" s="37">
        <v>6</v>
      </c>
      <c r="T11" s="37" t="s">
        <v>53</v>
      </c>
      <c r="U11" s="38">
        <v>3</v>
      </c>
      <c r="V11" s="39" t="str">
        <f t="shared" si="3"/>
        <v>●</v>
      </c>
      <c r="W11" s="37">
        <v>1</v>
      </c>
      <c r="X11" s="37" t="s">
        <v>53</v>
      </c>
      <c r="Y11" s="38">
        <v>3</v>
      </c>
      <c r="Z11" s="39" t="str">
        <f t="shared" si="4"/>
        <v>●</v>
      </c>
      <c r="AA11" s="37">
        <v>4</v>
      </c>
      <c r="AB11" s="37" t="s">
        <v>53</v>
      </c>
      <c r="AC11" s="38">
        <v>5</v>
      </c>
      <c r="AD11" s="39" t="str">
        <f t="shared" si="5"/>
        <v>○</v>
      </c>
      <c r="AE11" s="37">
        <v>5</v>
      </c>
      <c r="AF11" s="37" t="s">
        <v>53</v>
      </c>
      <c r="AG11" s="38">
        <v>3</v>
      </c>
      <c r="AH11" s="10">
        <f>COUNTIF($B11:$AG13,"○")+COUNTIF($B11:$AG13,"□")</f>
        <v>9</v>
      </c>
      <c r="AI11" s="168">
        <f>IF(ISERROR(AH11/(AH11+AH12)),"",AH11/(AH11+AH12))</f>
        <v>0.45</v>
      </c>
      <c r="AJ11" s="171">
        <f>IF(AI11="","結果無し",(RANK(AI11,$AI$5:$AI$28)))</f>
        <v>5</v>
      </c>
    </row>
    <row r="12" spans="1:36" ht="17.25" customHeight="1" x14ac:dyDescent="0.15">
      <c r="A12" s="167"/>
      <c r="B12" s="36" t="str">
        <f t="shared" si="6"/>
        <v>○</v>
      </c>
      <c r="C12" s="43">
        <v>4</v>
      </c>
      <c r="D12" s="43" t="s">
        <v>53</v>
      </c>
      <c r="E12" s="44">
        <v>3</v>
      </c>
      <c r="F12" s="36" t="str">
        <f t="shared" si="7"/>
        <v>●</v>
      </c>
      <c r="G12" s="43">
        <v>1</v>
      </c>
      <c r="H12" s="43" t="s">
        <v>53</v>
      </c>
      <c r="I12" s="44">
        <v>11</v>
      </c>
      <c r="J12" s="40"/>
      <c r="K12" s="41"/>
      <c r="L12" s="41"/>
      <c r="M12" s="42"/>
      <c r="N12" s="36" t="str">
        <f t="shared" si="1"/>
        <v>●</v>
      </c>
      <c r="O12" s="43">
        <v>1</v>
      </c>
      <c r="P12" s="43" t="s">
        <v>53</v>
      </c>
      <c r="Q12" s="44">
        <v>3</v>
      </c>
      <c r="R12" s="36" t="str">
        <f t="shared" si="2"/>
        <v>○</v>
      </c>
      <c r="S12" s="43">
        <v>4</v>
      </c>
      <c r="T12" s="43" t="s">
        <v>53</v>
      </c>
      <c r="U12" s="44">
        <v>2</v>
      </c>
      <c r="V12" s="36" t="str">
        <f t="shared" si="3"/>
        <v>○</v>
      </c>
      <c r="W12" s="43">
        <v>3</v>
      </c>
      <c r="X12" s="43" t="s">
        <v>53</v>
      </c>
      <c r="Y12" s="44">
        <v>2</v>
      </c>
      <c r="Z12" s="36" t="str">
        <f t="shared" si="4"/>
        <v>●</v>
      </c>
      <c r="AA12" s="43">
        <v>1</v>
      </c>
      <c r="AB12" s="43" t="s">
        <v>53</v>
      </c>
      <c r="AC12" s="44">
        <v>4</v>
      </c>
      <c r="AD12" s="36" t="str">
        <f t="shared" si="5"/>
        <v>○</v>
      </c>
      <c r="AE12" s="43">
        <v>5</v>
      </c>
      <c r="AF12" s="43" t="s">
        <v>53</v>
      </c>
      <c r="AG12" s="44">
        <v>2</v>
      </c>
      <c r="AH12" s="16">
        <f>COUNTIF($B11:$AG13,"●")+COUNTIF($B11:$AG13,"■")</f>
        <v>11</v>
      </c>
      <c r="AI12" s="169"/>
      <c r="AJ12" s="172"/>
    </row>
    <row r="13" spans="1:36" ht="17.25" customHeight="1" x14ac:dyDescent="0.15">
      <c r="A13" s="167"/>
      <c r="B13" s="48" t="str">
        <f t="shared" si="6"/>
        <v>●</v>
      </c>
      <c r="C13" s="49">
        <v>0</v>
      </c>
      <c r="D13" s="49" t="s">
        <v>53</v>
      </c>
      <c r="E13" s="50">
        <v>7</v>
      </c>
      <c r="F13" s="48" t="str">
        <f t="shared" si="7"/>
        <v/>
      </c>
      <c r="G13" s="49"/>
      <c r="H13" s="49" t="s">
        <v>53</v>
      </c>
      <c r="I13" s="50"/>
      <c r="J13" s="45"/>
      <c r="K13" s="46"/>
      <c r="L13" s="46"/>
      <c r="M13" s="47"/>
      <c r="N13" s="48" t="str">
        <f t="shared" si="1"/>
        <v>●</v>
      </c>
      <c r="O13" s="49">
        <v>4</v>
      </c>
      <c r="P13" s="49" t="s">
        <v>53</v>
      </c>
      <c r="Q13" s="50">
        <v>7</v>
      </c>
      <c r="R13" s="48" t="str">
        <f t="shared" si="2"/>
        <v>●</v>
      </c>
      <c r="S13" s="49">
        <v>1</v>
      </c>
      <c r="T13" s="49" t="s">
        <v>53</v>
      </c>
      <c r="U13" s="50">
        <v>7</v>
      </c>
      <c r="V13" s="48" t="str">
        <f t="shared" si="3"/>
        <v>●</v>
      </c>
      <c r="W13" s="49">
        <v>1</v>
      </c>
      <c r="X13" s="49" t="s">
        <v>53</v>
      </c>
      <c r="Y13" s="50">
        <v>11</v>
      </c>
      <c r="Z13" s="48" t="str">
        <f t="shared" si="4"/>
        <v>○</v>
      </c>
      <c r="AA13" s="49">
        <v>6</v>
      </c>
      <c r="AB13" s="49" t="s">
        <v>53</v>
      </c>
      <c r="AC13" s="50">
        <v>2</v>
      </c>
      <c r="AD13" s="48" t="str">
        <f t="shared" si="5"/>
        <v>○</v>
      </c>
      <c r="AE13" s="49">
        <v>2</v>
      </c>
      <c r="AF13" s="49" t="s">
        <v>53</v>
      </c>
      <c r="AG13" s="50">
        <v>1</v>
      </c>
      <c r="AH13" s="26">
        <f>COUNTIF($B11:$AG13,"△")</f>
        <v>0</v>
      </c>
      <c r="AI13" s="170"/>
      <c r="AJ13" s="173"/>
    </row>
    <row r="14" spans="1:36" ht="17.25" customHeight="1" x14ac:dyDescent="0.15">
      <c r="A14" s="167" t="s">
        <v>58</v>
      </c>
      <c r="B14" s="39" t="str">
        <f t="shared" si="6"/>
        <v>●</v>
      </c>
      <c r="C14" s="37">
        <v>0</v>
      </c>
      <c r="D14" s="37" t="s">
        <v>53</v>
      </c>
      <c r="E14" s="38">
        <v>8</v>
      </c>
      <c r="F14" s="39" t="str">
        <f t="shared" si="7"/>
        <v>△</v>
      </c>
      <c r="G14" s="37">
        <v>3</v>
      </c>
      <c r="H14" s="37" t="s">
        <v>53</v>
      </c>
      <c r="I14" s="38">
        <v>3</v>
      </c>
      <c r="J14" s="39" t="str">
        <f t="shared" ref="J14:J28" si="8">IF(ISBLANK(K14),"",(IF(K14=M14,"△",IF(K14&gt;M14,"○","●"))))</f>
        <v>●</v>
      </c>
      <c r="K14" s="37">
        <v>5</v>
      </c>
      <c r="L14" s="37" t="s">
        <v>53</v>
      </c>
      <c r="M14" s="38">
        <v>9</v>
      </c>
      <c r="N14" s="33"/>
      <c r="O14" s="34"/>
      <c r="P14" s="34"/>
      <c r="Q14" s="35"/>
      <c r="R14" s="39" t="str">
        <f t="shared" si="2"/>
        <v>●</v>
      </c>
      <c r="S14" s="37">
        <v>1</v>
      </c>
      <c r="T14" s="37" t="s">
        <v>53</v>
      </c>
      <c r="U14" s="38">
        <v>6</v>
      </c>
      <c r="V14" s="39" t="str">
        <f t="shared" si="3"/>
        <v>●</v>
      </c>
      <c r="W14" s="37">
        <v>2</v>
      </c>
      <c r="X14" s="37" t="s">
        <v>53</v>
      </c>
      <c r="Y14" s="38">
        <v>9</v>
      </c>
      <c r="Z14" s="39" t="str">
        <f t="shared" si="4"/>
        <v>●</v>
      </c>
      <c r="AA14" s="37">
        <v>0</v>
      </c>
      <c r="AB14" s="37" t="s">
        <v>53</v>
      </c>
      <c r="AC14" s="38">
        <v>6</v>
      </c>
      <c r="AD14" s="39" t="str">
        <f t="shared" si="5"/>
        <v>○</v>
      </c>
      <c r="AE14" s="37">
        <v>14</v>
      </c>
      <c r="AF14" s="37" t="s">
        <v>53</v>
      </c>
      <c r="AG14" s="38">
        <v>3</v>
      </c>
      <c r="AH14" s="10">
        <f>COUNTIF($B14:$AG16,"○")+COUNTIF($B14:$AG16,"□")</f>
        <v>10</v>
      </c>
      <c r="AI14" s="168">
        <f>IF(ISERROR(AH14/(AH14+AH15)),"",AH14/(AH14+AH15))</f>
        <v>0.55555555555555558</v>
      </c>
      <c r="AJ14" s="171">
        <f>IF(AI14="","結果無し",(RANK(AI14,$AI$5:$AI$28)))</f>
        <v>4</v>
      </c>
    </row>
    <row r="15" spans="1:36" ht="17.25" customHeight="1" x14ac:dyDescent="0.15">
      <c r="A15" s="167"/>
      <c r="B15" s="36" t="str">
        <f t="shared" si="6"/>
        <v>●</v>
      </c>
      <c r="C15" s="43">
        <v>0</v>
      </c>
      <c r="D15" s="43" t="s">
        <v>53</v>
      </c>
      <c r="E15" s="44">
        <v>1</v>
      </c>
      <c r="F15" s="36" t="str">
        <f t="shared" si="7"/>
        <v>○</v>
      </c>
      <c r="G15" s="43">
        <v>7</v>
      </c>
      <c r="H15" s="43" t="s">
        <v>53</v>
      </c>
      <c r="I15" s="44">
        <v>1</v>
      </c>
      <c r="J15" s="36" t="str">
        <f t="shared" si="8"/>
        <v>○</v>
      </c>
      <c r="K15" s="43">
        <v>3</v>
      </c>
      <c r="L15" s="43" t="s">
        <v>53</v>
      </c>
      <c r="M15" s="44">
        <v>1</v>
      </c>
      <c r="N15" s="40"/>
      <c r="O15" s="41"/>
      <c r="P15" s="41"/>
      <c r="Q15" s="42"/>
      <c r="R15" s="36" t="str">
        <f t="shared" si="2"/>
        <v>○</v>
      </c>
      <c r="S15" s="43">
        <v>7</v>
      </c>
      <c r="T15" s="43" t="s">
        <v>53</v>
      </c>
      <c r="U15" s="44">
        <v>1</v>
      </c>
      <c r="V15" s="36" t="s">
        <v>55</v>
      </c>
      <c r="W15" s="43"/>
      <c r="X15" s="43" t="s">
        <v>53</v>
      </c>
      <c r="Y15" s="44"/>
      <c r="Z15" s="36" t="str">
        <f t="shared" si="4"/>
        <v>○</v>
      </c>
      <c r="AA15" s="43">
        <v>5</v>
      </c>
      <c r="AB15" s="43" t="s">
        <v>53</v>
      </c>
      <c r="AC15" s="44">
        <v>2</v>
      </c>
      <c r="AD15" s="36" t="str">
        <f t="shared" si="5"/>
        <v>△</v>
      </c>
      <c r="AE15" s="43">
        <v>3</v>
      </c>
      <c r="AF15" s="43" t="s">
        <v>53</v>
      </c>
      <c r="AG15" s="44">
        <v>3</v>
      </c>
      <c r="AH15" s="16">
        <f>COUNTIF($B14:$AG16,"●")+COUNTIF($B14:$AG16,"■")</f>
        <v>8</v>
      </c>
      <c r="AI15" s="169"/>
      <c r="AJ15" s="172"/>
    </row>
    <row r="16" spans="1:36" ht="17.25" customHeight="1" x14ac:dyDescent="0.15">
      <c r="A16" s="167"/>
      <c r="B16" s="48" t="str">
        <f t="shared" si="6"/>
        <v>○</v>
      </c>
      <c r="C16" s="49">
        <v>2</v>
      </c>
      <c r="D16" s="49" t="s">
        <v>53</v>
      </c>
      <c r="E16" s="50">
        <v>0</v>
      </c>
      <c r="F16" s="48" t="str">
        <f t="shared" si="7"/>
        <v>●</v>
      </c>
      <c r="G16" s="49">
        <v>2</v>
      </c>
      <c r="H16" s="49" t="s">
        <v>53</v>
      </c>
      <c r="I16" s="50">
        <v>10</v>
      </c>
      <c r="J16" s="48" t="str">
        <f t="shared" si="8"/>
        <v>○</v>
      </c>
      <c r="K16" s="49">
        <v>7</v>
      </c>
      <c r="L16" s="49" t="s">
        <v>53</v>
      </c>
      <c r="M16" s="50"/>
      <c r="N16" s="45"/>
      <c r="O16" s="46"/>
      <c r="P16" s="46"/>
      <c r="Q16" s="47"/>
      <c r="R16" s="48" t="s">
        <v>55</v>
      </c>
      <c r="S16" s="49"/>
      <c r="T16" s="49" t="s">
        <v>53</v>
      </c>
      <c r="U16" s="50"/>
      <c r="V16" s="48" t="str">
        <f t="shared" si="3"/>
        <v/>
      </c>
      <c r="W16" s="49"/>
      <c r="X16" s="49" t="s">
        <v>53</v>
      </c>
      <c r="Y16" s="50"/>
      <c r="Z16" s="48" t="str">
        <f t="shared" si="4"/>
        <v>○</v>
      </c>
      <c r="AA16" s="49">
        <v>8</v>
      </c>
      <c r="AB16" s="49" t="s">
        <v>53</v>
      </c>
      <c r="AC16" s="50">
        <v>2</v>
      </c>
      <c r="AD16" s="48" t="str">
        <f t="shared" si="5"/>
        <v>●</v>
      </c>
      <c r="AE16" s="49">
        <v>1</v>
      </c>
      <c r="AF16" s="49" t="s">
        <v>53</v>
      </c>
      <c r="AG16" s="50">
        <v>2</v>
      </c>
      <c r="AH16" s="26">
        <f>COUNTIF($B14:$AG16,"△")</f>
        <v>2</v>
      </c>
      <c r="AI16" s="170"/>
      <c r="AJ16" s="173"/>
    </row>
    <row r="17" spans="1:36" ht="17.25" customHeight="1" x14ac:dyDescent="0.15">
      <c r="A17" s="174" t="s">
        <v>64</v>
      </c>
      <c r="B17" s="39" t="str">
        <f t="shared" si="6"/>
        <v>○</v>
      </c>
      <c r="C17" s="37">
        <v>3</v>
      </c>
      <c r="D17" s="37" t="s">
        <v>53</v>
      </c>
      <c r="E17" s="38">
        <v>2</v>
      </c>
      <c r="F17" s="39" t="str">
        <f t="shared" si="7"/>
        <v>●</v>
      </c>
      <c r="G17" s="37">
        <v>4</v>
      </c>
      <c r="H17" s="37" t="s">
        <v>53</v>
      </c>
      <c r="I17" s="38">
        <v>5</v>
      </c>
      <c r="J17" s="39" t="str">
        <f t="shared" si="8"/>
        <v>●</v>
      </c>
      <c r="K17" s="37">
        <v>3</v>
      </c>
      <c r="L17" s="37" t="s">
        <v>53</v>
      </c>
      <c r="M17" s="38">
        <v>6</v>
      </c>
      <c r="N17" s="39" t="str">
        <f t="shared" ref="N17:N28" si="9">IF(ISBLANK(O17),"",(IF(O17=Q17,"△",IF(O17&gt;Q17,"○","●"))))</f>
        <v>○</v>
      </c>
      <c r="O17" s="37">
        <v>6</v>
      </c>
      <c r="P17" s="37" t="s">
        <v>53</v>
      </c>
      <c r="Q17" s="38">
        <v>1</v>
      </c>
      <c r="R17" s="33"/>
      <c r="S17" s="34"/>
      <c r="T17" s="34"/>
      <c r="U17" s="35"/>
      <c r="V17" s="39" t="str">
        <f t="shared" si="3"/>
        <v>●</v>
      </c>
      <c r="W17" s="37">
        <v>0</v>
      </c>
      <c r="X17" s="37" t="s">
        <v>53</v>
      </c>
      <c r="Y17" s="38">
        <v>3</v>
      </c>
      <c r="Z17" s="39" t="s">
        <v>55</v>
      </c>
      <c r="AA17" s="37"/>
      <c r="AB17" s="37" t="s">
        <v>53</v>
      </c>
      <c r="AC17" s="38"/>
      <c r="AD17" s="39" t="str">
        <f t="shared" si="5"/>
        <v>●</v>
      </c>
      <c r="AE17" s="37">
        <v>3</v>
      </c>
      <c r="AF17" s="37" t="s">
        <v>53</v>
      </c>
      <c r="AG17" s="38">
        <v>4</v>
      </c>
      <c r="AH17" s="10">
        <f>COUNTIF($B17:$AG19,"○")+COUNTIF($B17:$AG19,"□")</f>
        <v>7</v>
      </c>
      <c r="AI17" s="168">
        <f>IF(ISERROR(AH17/(AH17+AH18)),"",AH17/(AH17+AH18))</f>
        <v>0.33333333333333331</v>
      </c>
      <c r="AJ17" s="171">
        <f>IF(AI17="","結果無し",(RANK(AI17,$AI$5:$AI$28)))</f>
        <v>7</v>
      </c>
    </row>
    <row r="18" spans="1:36" ht="17.25" customHeight="1" x14ac:dyDescent="0.15">
      <c r="A18" s="175"/>
      <c r="B18" s="36" t="str">
        <f t="shared" si="6"/>
        <v>●</v>
      </c>
      <c r="C18" s="43">
        <v>3</v>
      </c>
      <c r="D18" s="43" t="s">
        <v>53</v>
      </c>
      <c r="E18" s="44">
        <v>4</v>
      </c>
      <c r="F18" s="36" t="str">
        <f t="shared" si="7"/>
        <v>●</v>
      </c>
      <c r="G18" s="43">
        <v>4</v>
      </c>
      <c r="H18" s="43" t="s">
        <v>53</v>
      </c>
      <c r="I18" s="44">
        <v>7</v>
      </c>
      <c r="J18" s="36" t="str">
        <f t="shared" si="8"/>
        <v>●</v>
      </c>
      <c r="K18" s="43">
        <v>2</v>
      </c>
      <c r="L18" s="43" t="s">
        <v>53</v>
      </c>
      <c r="M18" s="44">
        <v>4</v>
      </c>
      <c r="N18" s="36" t="str">
        <f t="shared" si="9"/>
        <v>●</v>
      </c>
      <c r="O18" s="43">
        <v>1</v>
      </c>
      <c r="P18" s="43" t="s">
        <v>53</v>
      </c>
      <c r="Q18" s="44">
        <v>7</v>
      </c>
      <c r="R18" s="40"/>
      <c r="S18" s="41"/>
      <c r="T18" s="41"/>
      <c r="U18" s="42"/>
      <c r="V18" s="36" t="s">
        <v>57</v>
      </c>
      <c r="W18" s="43"/>
      <c r="X18" s="43" t="s">
        <v>53</v>
      </c>
      <c r="Y18" s="44"/>
      <c r="Z18" s="36" t="str">
        <f t="shared" si="4"/>
        <v>○</v>
      </c>
      <c r="AA18" s="43">
        <v>6</v>
      </c>
      <c r="AB18" s="43" t="s">
        <v>53</v>
      </c>
      <c r="AC18" s="44">
        <v>2</v>
      </c>
      <c r="AD18" s="36" t="str">
        <f t="shared" si="5"/>
        <v>●</v>
      </c>
      <c r="AE18" s="43">
        <v>5</v>
      </c>
      <c r="AF18" s="43" t="s">
        <v>53</v>
      </c>
      <c r="AG18" s="44">
        <v>15</v>
      </c>
      <c r="AH18" s="16">
        <f>COUNTIF($B17:$AG19,"●")+COUNTIF($B17:$AG19,"■")</f>
        <v>14</v>
      </c>
      <c r="AI18" s="169"/>
      <c r="AJ18" s="172"/>
    </row>
    <row r="19" spans="1:36" ht="17.25" customHeight="1" x14ac:dyDescent="0.15">
      <c r="A19" s="176"/>
      <c r="B19" s="48" t="str">
        <f t="shared" si="6"/>
        <v>●</v>
      </c>
      <c r="C19" s="49">
        <v>2</v>
      </c>
      <c r="D19" s="49" t="s">
        <v>53</v>
      </c>
      <c r="E19" s="50">
        <v>9</v>
      </c>
      <c r="F19" s="48" t="str">
        <f t="shared" si="7"/>
        <v>●</v>
      </c>
      <c r="G19" s="49">
        <v>3</v>
      </c>
      <c r="H19" s="49" t="s">
        <v>53</v>
      </c>
      <c r="I19" s="50">
        <v>6</v>
      </c>
      <c r="J19" s="48" t="str">
        <f t="shared" si="8"/>
        <v>○</v>
      </c>
      <c r="K19" s="49">
        <v>7</v>
      </c>
      <c r="L19" s="49" t="s">
        <v>53</v>
      </c>
      <c r="M19" s="50"/>
      <c r="N19" s="48" t="s">
        <v>57</v>
      </c>
      <c r="O19" s="49"/>
      <c r="P19" s="49" t="s">
        <v>53</v>
      </c>
      <c r="Q19" s="50"/>
      <c r="R19" s="45"/>
      <c r="S19" s="46"/>
      <c r="T19" s="46"/>
      <c r="U19" s="47"/>
      <c r="V19" s="48" t="str">
        <f t="shared" si="3"/>
        <v>○</v>
      </c>
      <c r="W19" s="49">
        <v>5</v>
      </c>
      <c r="X19" s="49" t="s">
        <v>53</v>
      </c>
      <c r="Y19" s="50">
        <v>1</v>
      </c>
      <c r="Z19" s="48" t="s">
        <v>55</v>
      </c>
      <c r="AA19" s="49"/>
      <c r="AB19" s="49" t="s">
        <v>53</v>
      </c>
      <c r="AC19" s="50"/>
      <c r="AD19" s="48" t="str">
        <f t="shared" si="5"/>
        <v>●</v>
      </c>
      <c r="AE19" s="49">
        <v>2</v>
      </c>
      <c r="AF19" s="49" t="s">
        <v>53</v>
      </c>
      <c r="AG19" s="50">
        <v>4</v>
      </c>
      <c r="AH19" s="26">
        <f>COUNTIF($B17:$AG19,"△")</f>
        <v>0</v>
      </c>
      <c r="AI19" s="170"/>
      <c r="AJ19" s="173"/>
    </row>
    <row r="20" spans="1:36" ht="17.25" customHeight="1" x14ac:dyDescent="0.15">
      <c r="A20" s="188" t="s">
        <v>77</v>
      </c>
      <c r="B20" s="39" t="str">
        <f t="shared" si="6"/>
        <v>△</v>
      </c>
      <c r="C20" s="37">
        <v>5</v>
      </c>
      <c r="D20" s="37" t="s">
        <v>53</v>
      </c>
      <c r="E20" s="38">
        <v>5</v>
      </c>
      <c r="F20" s="39" t="str">
        <f t="shared" si="7"/>
        <v>○</v>
      </c>
      <c r="G20" s="43">
        <v>2</v>
      </c>
      <c r="H20" s="43" t="s">
        <v>53</v>
      </c>
      <c r="I20" s="44">
        <v>1</v>
      </c>
      <c r="J20" s="39" t="str">
        <f t="shared" si="8"/>
        <v>○</v>
      </c>
      <c r="K20" s="37">
        <v>3</v>
      </c>
      <c r="L20" s="37" t="s">
        <v>53</v>
      </c>
      <c r="M20" s="38">
        <v>1</v>
      </c>
      <c r="N20" s="39" t="str">
        <f t="shared" si="9"/>
        <v>○</v>
      </c>
      <c r="O20" s="37">
        <v>9</v>
      </c>
      <c r="P20" s="37" t="s">
        <v>53</v>
      </c>
      <c r="Q20" s="38">
        <v>2</v>
      </c>
      <c r="R20" s="39" t="str">
        <f t="shared" ref="R20:R28" si="10">IF(ISBLANK(S20),"",(IF(S20=U20,"△",IF(S20&gt;U20,"○","●"))))</f>
        <v>○</v>
      </c>
      <c r="S20" s="37">
        <v>3</v>
      </c>
      <c r="T20" s="37" t="s">
        <v>53</v>
      </c>
      <c r="U20" s="38">
        <v>0</v>
      </c>
      <c r="V20" s="33"/>
      <c r="W20" s="34"/>
      <c r="X20" s="34"/>
      <c r="Y20" s="35"/>
      <c r="Z20" s="39" t="str">
        <f t="shared" si="4"/>
        <v>○</v>
      </c>
      <c r="AA20" s="37">
        <v>5</v>
      </c>
      <c r="AB20" s="37" t="s">
        <v>53</v>
      </c>
      <c r="AC20" s="38">
        <v>1</v>
      </c>
      <c r="AD20" s="39" t="str">
        <f t="shared" si="5"/>
        <v>○</v>
      </c>
      <c r="AE20" s="37">
        <v>4</v>
      </c>
      <c r="AF20" s="37" t="s">
        <v>53</v>
      </c>
      <c r="AG20" s="38">
        <v>2</v>
      </c>
      <c r="AH20" s="10">
        <f>COUNTIF($B20:$AG22,"○")+COUNTIF($B20:$AG22,"□")</f>
        <v>13</v>
      </c>
      <c r="AI20" s="168">
        <f>IF(ISERROR(AH20/(AH20+AH21)),"",AH20/(AH20+AH21))</f>
        <v>0.68421052631578949</v>
      </c>
      <c r="AJ20" s="171">
        <f>IF(AI20="","結果無し",(RANK(AI20,$AI$5:$AI$28)))</f>
        <v>2</v>
      </c>
    </row>
    <row r="21" spans="1:36" ht="17.25" customHeight="1" x14ac:dyDescent="0.15">
      <c r="A21" s="189"/>
      <c r="B21" s="36" t="str">
        <f t="shared" si="6"/>
        <v>○</v>
      </c>
      <c r="C21" s="43">
        <v>6</v>
      </c>
      <c r="D21" s="43" t="s">
        <v>53</v>
      </c>
      <c r="E21" s="44">
        <v>5</v>
      </c>
      <c r="F21" s="36" t="str">
        <f t="shared" si="7"/>
        <v>●</v>
      </c>
      <c r="G21" s="43">
        <v>2</v>
      </c>
      <c r="H21" s="43" t="s">
        <v>53</v>
      </c>
      <c r="I21" s="44">
        <v>3</v>
      </c>
      <c r="J21" s="36" t="str">
        <f t="shared" si="8"/>
        <v>●</v>
      </c>
      <c r="K21" s="43">
        <v>2</v>
      </c>
      <c r="L21" s="43" t="s">
        <v>53</v>
      </c>
      <c r="M21" s="44">
        <v>3</v>
      </c>
      <c r="N21" s="36" t="s">
        <v>57</v>
      </c>
      <c r="O21" s="43"/>
      <c r="P21" s="43" t="s">
        <v>53</v>
      </c>
      <c r="Q21" s="44"/>
      <c r="R21" s="36" t="s">
        <v>55</v>
      </c>
      <c r="S21" s="43"/>
      <c r="T21" s="43" t="s">
        <v>53</v>
      </c>
      <c r="U21" s="44"/>
      <c r="V21" s="40"/>
      <c r="W21" s="41"/>
      <c r="X21" s="41"/>
      <c r="Y21" s="42"/>
      <c r="Z21" s="36" t="str">
        <f t="shared" si="4"/>
        <v>○</v>
      </c>
      <c r="AA21" s="43">
        <v>10</v>
      </c>
      <c r="AB21" s="43" t="s">
        <v>53</v>
      </c>
      <c r="AC21" s="44">
        <v>4</v>
      </c>
      <c r="AD21" s="36" t="str">
        <f t="shared" si="5"/>
        <v>●</v>
      </c>
      <c r="AE21" s="43">
        <v>4</v>
      </c>
      <c r="AF21" s="43" t="s">
        <v>53</v>
      </c>
      <c r="AG21" s="44">
        <v>11</v>
      </c>
      <c r="AH21" s="16">
        <f>COUNTIF($B20:$AG22,"●")+COUNTIF($B20:$AG22,"■")</f>
        <v>6</v>
      </c>
      <c r="AI21" s="169"/>
      <c r="AJ21" s="172"/>
    </row>
    <row r="22" spans="1:36" ht="17.25" customHeight="1" x14ac:dyDescent="0.15">
      <c r="A22" s="190"/>
      <c r="B22" s="48" t="str">
        <f t="shared" si="6"/>
        <v>●</v>
      </c>
      <c r="C22" s="49">
        <v>2</v>
      </c>
      <c r="D22" s="49" t="s">
        <v>53</v>
      </c>
      <c r="E22" s="50">
        <v>12</v>
      </c>
      <c r="F22" s="48" t="str">
        <f t="shared" si="7"/>
        <v>○</v>
      </c>
      <c r="G22" s="49">
        <v>6</v>
      </c>
      <c r="H22" s="49" t="s">
        <v>53</v>
      </c>
      <c r="I22" s="50">
        <v>0</v>
      </c>
      <c r="J22" s="48" t="str">
        <f t="shared" si="8"/>
        <v>○</v>
      </c>
      <c r="K22" s="49">
        <v>11</v>
      </c>
      <c r="L22" s="49" t="s">
        <v>53</v>
      </c>
      <c r="M22" s="50">
        <v>1</v>
      </c>
      <c r="N22" s="48" t="str">
        <f t="shared" si="9"/>
        <v/>
      </c>
      <c r="O22" s="49"/>
      <c r="P22" s="49" t="s">
        <v>53</v>
      </c>
      <c r="Q22" s="50"/>
      <c r="R22" s="48" t="str">
        <f t="shared" si="10"/>
        <v>●</v>
      </c>
      <c r="S22" s="49">
        <v>1</v>
      </c>
      <c r="T22" s="49" t="s">
        <v>53</v>
      </c>
      <c r="U22" s="50">
        <v>5</v>
      </c>
      <c r="V22" s="45"/>
      <c r="W22" s="46"/>
      <c r="X22" s="46"/>
      <c r="Y22" s="47"/>
      <c r="Z22" s="48" t="str">
        <f t="shared" si="4"/>
        <v>○</v>
      </c>
      <c r="AA22" s="49">
        <v>9</v>
      </c>
      <c r="AB22" s="49" t="s">
        <v>53</v>
      </c>
      <c r="AC22" s="50">
        <v>0</v>
      </c>
      <c r="AD22" s="48" t="str">
        <f t="shared" si="5"/>
        <v>○</v>
      </c>
      <c r="AE22" s="43">
        <v>10</v>
      </c>
      <c r="AF22" s="43" t="s">
        <v>53</v>
      </c>
      <c r="AG22" s="44">
        <v>2</v>
      </c>
      <c r="AH22" s="26">
        <f>COUNTIF($B20:$AG22,"△")</f>
        <v>1</v>
      </c>
      <c r="AI22" s="170"/>
      <c r="AJ22" s="173"/>
    </row>
    <row r="23" spans="1:36" ht="17.25" customHeight="1" x14ac:dyDescent="0.15">
      <c r="A23" s="167" t="s">
        <v>65</v>
      </c>
      <c r="B23" s="39" t="str">
        <f t="shared" si="6"/>
        <v>●</v>
      </c>
      <c r="C23" s="37">
        <v>2</v>
      </c>
      <c r="D23" s="37" t="s">
        <v>53</v>
      </c>
      <c r="E23" s="38">
        <v>10</v>
      </c>
      <c r="F23" s="39" t="str">
        <f t="shared" si="7"/>
        <v>○</v>
      </c>
      <c r="G23" s="37">
        <v>3</v>
      </c>
      <c r="H23" s="37" t="s">
        <v>53</v>
      </c>
      <c r="I23" s="38">
        <v>1</v>
      </c>
      <c r="J23" s="39" t="str">
        <f t="shared" si="8"/>
        <v>○</v>
      </c>
      <c r="K23" s="37">
        <v>5</v>
      </c>
      <c r="L23" s="37" t="s">
        <v>53</v>
      </c>
      <c r="M23" s="38">
        <v>4</v>
      </c>
      <c r="N23" s="39" t="str">
        <f t="shared" si="9"/>
        <v>○</v>
      </c>
      <c r="O23" s="37">
        <v>6</v>
      </c>
      <c r="P23" s="37" t="s">
        <v>53</v>
      </c>
      <c r="Q23" s="38">
        <v>0</v>
      </c>
      <c r="R23" s="39" t="s">
        <v>57</v>
      </c>
      <c r="S23" s="37"/>
      <c r="T23" s="37" t="s">
        <v>53</v>
      </c>
      <c r="U23" s="38"/>
      <c r="V23" s="39" t="str">
        <f t="shared" ref="V23:V28" si="11">IF(ISBLANK(W23),"",(IF(W23=Y23,"△",IF(W23&gt;Y23,"○","●"))))</f>
        <v>●</v>
      </c>
      <c r="W23" s="37">
        <v>1</v>
      </c>
      <c r="X23" s="37" t="s">
        <v>53</v>
      </c>
      <c r="Y23" s="38">
        <v>5</v>
      </c>
      <c r="Z23" s="33"/>
      <c r="AA23" s="34"/>
      <c r="AB23" s="34"/>
      <c r="AC23" s="35"/>
      <c r="AD23" s="39" t="str">
        <f t="shared" si="5"/>
        <v>○</v>
      </c>
      <c r="AE23" s="37">
        <v>8</v>
      </c>
      <c r="AF23" s="37" t="s">
        <v>53</v>
      </c>
      <c r="AG23" s="38">
        <v>0</v>
      </c>
      <c r="AH23" s="10">
        <f>COUNTIF($B23:$AG25,"○")+COUNTIF($B23:$AG25,"□")</f>
        <v>5</v>
      </c>
      <c r="AI23" s="168">
        <f>IF(ISERROR(AH23/(AH23+AH24)),"",AH23/(AH23+AH24))</f>
        <v>0.23809523809523808</v>
      </c>
      <c r="AJ23" s="171">
        <f>IF(AI23="","結果無し",(RANK(AI23,$AI$5:$AI$28)))</f>
        <v>8</v>
      </c>
    </row>
    <row r="24" spans="1:36" ht="17.25" customHeight="1" x14ac:dyDescent="0.15">
      <c r="A24" s="167"/>
      <c r="B24" s="36" t="str">
        <f t="shared" si="6"/>
        <v>●</v>
      </c>
      <c r="C24" s="43">
        <v>3</v>
      </c>
      <c r="D24" s="43" t="s">
        <v>53</v>
      </c>
      <c r="E24" s="44">
        <v>6</v>
      </c>
      <c r="F24" s="36" t="str">
        <f t="shared" si="7"/>
        <v>●</v>
      </c>
      <c r="G24" s="43">
        <v>2</v>
      </c>
      <c r="H24" s="43" t="s">
        <v>53</v>
      </c>
      <c r="I24" s="44">
        <v>5</v>
      </c>
      <c r="J24" s="36" t="str">
        <f t="shared" si="8"/>
        <v>○</v>
      </c>
      <c r="K24" s="43">
        <v>4</v>
      </c>
      <c r="L24" s="43" t="s">
        <v>53</v>
      </c>
      <c r="M24" s="44">
        <v>1</v>
      </c>
      <c r="N24" s="36" t="str">
        <f t="shared" si="9"/>
        <v>●</v>
      </c>
      <c r="O24" s="43">
        <v>2</v>
      </c>
      <c r="P24" s="43" t="s">
        <v>53</v>
      </c>
      <c r="Q24" s="44">
        <v>5</v>
      </c>
      <c r="R24" s="36" t="str">
        <f t="shared" si="10"/>
        <v>●</v>
      </c>
      <c r="S24" s="43">
        <v>2</v>
      </c>
      <c r="T24" s="43" t="s">
        <v>53</v>
      </c>
      <c r="U24" s="44">
        <v>6</v>
      </c>
      <c r="V24" s="36" t="str">
        <f t="shared" si="11"/>
        <v>●</v>
      </c>
      <c r="W24" s="43">
        <v>4</v>
      </c>
      <c r="X24" s="43" t="s">
        <v>53</v>
      </c>
      <c r="Y24" s="44">
        <v>10</v>
      </c>
      <c r="Z24" s="40"/>
      <c r="AA24" s="41"/>
      <c r="AB24" s="41"/>
      <c r="AC24" s="42"/>
      <c r="AD24" s="36" t="str">
        <f t="shared" si="5"/>
        <v>●</v>
      </c>
      <c r="AE24" s="43">
        <v>0</v>
      </c>
      <c r="AF24" s="43" t="s">
        <v>53</v>
      </c>
      <c r="AG24" s="44">
        <v>4</v>
      </c>
      <c r="AH24" s="16">
        <f>COUNTIF($B23:$AG25,"●")+COUNTIF($B23:$AG25,"■")</f>
        <v>16</v>
      </c>
      <c r="AI24" s="169"/>
      <c r="AJ24" s="172"/>
    </row>
    <row r="25" spans="1:36" ht="17.25" customHeight="1" x14ac:dyDescent="0.15">
      <c r="A25" s="167"/>
      <c r="B25" s="48" t="str">
        <f t="shared" si="6"/>
        <v>●</v>
      </c>
      <c r="C25" s="49">
        <v>1</v>
      </c>
      <c r="D25" s="49" t="s">
        <v>53</v>
      </c>
      <c r="E25" s="50">
        <v>4</v>
      </c>
      <c r="F25" s="48" t="str">
        <f t="shared" si="7"/>
        <v>●</v>
      </c>
      <c r="G25" s="49">
        <v>0</v>
      </c>
      <c r="H25" s="49" t="s">
        <v>53</v>
      </c>
      <c r="I25" s="50">
        <v>6</v>
      </c>
      <c r="J25" s="48" t="str">
        <f t="shared" si="8"/>
        <v>●</v>
      </c>
      <c r="K25" s="49">
        <v>2</v>
      </c>
      <c r="L25" s="49" t="s">
        <v>53</v>
      </c>
      <c r="M25" s="50">
        <v>6</v>
      </c>
      <c r="N25" s="48" t="str">
        <f t="shared" si="9"/>
        <v>●</v>
      </c>
      <c r="O25" s="49">
        <v>2</v>
      </c>
      <c r="P25" s="49" t="s">
        <v>53</v>
      </c>
      <c r="Q25" s="50">
        <v>8</v>
      </c>
      <c r="R25" s="48" t="s">
        <v>57</v>
      </c>
      <c r="S25" s="49"/>
      <c r="T25" s="49" t="s">
        <v>53</v>
      </c>
      <c r="U25" s="50"/>
      <c r="V25" s="48" t="str">
        <f t="shared" si="11"/>
        <v>●</v>
      </c>
      <c r="W25" s="49">
        <v>0</v>
      </c>
      <c r="X25" s="49" t="s">
        <v>53</v>
      </c>
      <c r="Y25" s="50">
        <v>9</v>
      </c>
      <c r="Z25" s="45"/>
      <c r="AA25" s="46"/>
      <c r="AB25" s="46"/>
      <c r="AC25" s="47"/>
      <c r="AD25" s="48" t="str">
        <f t="shared" si="5"/>
        <v>●</v>
      </c>
      <c r="AE25" s="49">
        <v>1</v>
      </c>
      <c r="AF25" s="49" t="s">
        <v>53</v>
      </c>
      <c r="AG25" s="50">
        <v>5</v>
      </c>
      <c r="AH25" s="26">
        <f>COUNTIF($B23:$AG25,"△")</f>
        <v>0</v>
      </c>
      <c r="AI25" s="170"/>
      <c r="AJ25" s="173"/>
    </row>
    <row r="26" spans="1:36" ht="17.25" customHeight="1" x14ac:dyDescent="0.15">
      <c r="A26" s="185" t="s">
        <v>95</v>
      </c>
      <c r="B26" s="39" t="str">
        <f t="shared" si="6"/>
        <v>●</v>
      </c>
      <c r="C26" s="37">
        <v>0</v>
      </c>
      <c r="D26" s="37" t="s">
        <v>53</v>
      </c>
      <c r="E26" s="38">
        <v>1</v>
      </c>
      <c r="F26" s="39" t="str">
        <f t="shared" si="7"/>
        <v>●</v>
      </c>
      <c r="G26" s="37">
        <v>1</v>
      </c>
      <c r="H26" s="37" t="s">
        <v>53</v>
      </c>
      <c r="I26" s="38">
        <v>3</v>
      </c>
      <c r="J26" s="39" t="str">
        <f t="shared" si="8"/>
        <v>●</v>
      </c>
      <c r="K26" s="37">
        <v>3</v>
      </c>
      <c r="L26" s="37" t="s">
        <v>53</v>
      </c>
      <c r="M26" s="38">
        <v>5</v>
      </c>
      <c r="N26" s="39" t="str">
        <f>IF(ISBLANK(O26),"",(IF(O26=Q26,"△",IF(O26&gt;Q26,"○","●"))))</f>
        <v>●</v>
      </c>
      <c r="O26" s="37">
        <v>3</v>
      </c>
      <c r="P26" s="37" t="s">
        <v>53</v>
      </c>
      <c r="Q26" s="38">
        <v>14</v>
      </c>
      <c r="R26" s="39" t="str">
        <f t="shared" si="10"/>
        <v>○</v>
      </c>
      <c r="S26" s="37">
        <v>4</v>
      </c>
      <c r="T26" s="37" t="s">
        <v>53</v>
      </c>
      <c r="U26" s="38">
        <v>3</v>
      </c>
      <c r="V26" s="39" t="str">
        <f t="shared" si="11"/>
        <v>●</v>
      </c>
      <c r="W26" s="37">
        <v>2</v>
      </c>
      <c r="X26" s="37" t="s">
        <v>53</v>
      </c>
      <c r="Y26" s="38">
        <v>4</v>
      </c>
      <c r="Z26" s="39" t="str">
        <f>IF(ISBLANK(AA26),"",(IF(AA26=AC26,"△",IF(AA26&gt;AC26,"○","●"))))</f>
        <v>●</v>
      </c>
      <c r="AA26" s="37">
        <v>0</v>
      </c>
      <c r="AB26" s="37" t="s">
        <v>53</v>
      </c>
      <c r="AC26" s="38">
        <v>8</v>
      </c>
      <c r="AD26" s="33"/>
      <c r="AE26" s="34"/>
      <c r="AF26" s="34"/>
      <c r="AG26" s="35"/>
      <c r="AH26" s="10">
        <f>COUNTIF($B26:$AG28,"○")+COUNTIF($B26:$AG28,"□")</f>
        <v>7</v>
      </c>
      <c r="AI26" s="168">
        <f>IF(ISERROR(AH26/(AH26+AH27)),"",AH26/(AH26+AH27))</f>
        <v>0.35</v>
      </c>
      <c r="AJ26" s="171">
        <f>IF(AI26="","結果無し",(RANK(AI26,$AI$5:$AI$28)))</f>
        <v>6</v>
      </c>
    </row>
    <row r="27" spans="1:36" ht="17.25" customHeight="1" x14ac:dyDescent="0.15">
      <c r="A27" s="186"/>
      <c r="B27" s="36" t="str">
        <f t="shared" si="6"/>
        <v>●</v>
      </c>
      <c r="C27" s="43">
        <v>1</v>
      </c>
      <c r="D27" s="43" t="s">
        <v>53</v>
      </c>
      <c r="E27" s="44">
        <v>5</v>
      </c>
      <c r="F27" s="36" t="str">
        <f t="shared" si="7"/>
        <v>●</v>
      </c>
      <c r="G27" s="43">
        <v>3</v>
      </c>
      <c r="H27" s="43" t="s">
        <v>53</v>
      </c>
      <c r="I27" s="44">
        <v>6</v>
      </c>
      <c r="J27" s="36" t="str">
        <f t="shared" si="8"/>
        <v>●</v>
      </c>
      <c r="K27" s="43">
        <v>2</v>
      </c>
      <c r="L27" s="43" t="s">
        <v>53</v>
      </c>
      <c r="M27" s="44">
        <v>5</v>
      </c>
      <c r="N27" s="36" t="str">
        <f t="shared" si="9"/>
        <v>△</v>
      </c>
      <c r="O27" s="43">
        <v>3</v>
      </c>
      <c r="P27" s="43" t="s">
        <v>53</v>
      </c>
      <c r="Q27" s="44">
        <v>3</v>
      </c>
      <c r="R27" s="36" t="str">
        <f t="shared" si="10"/>
        <v>○</v>
      </c>
      <c r="S27" s="43">
        <v>15</v>
      </c>
      <c r="T27" s="43" t="s">
        <v>53</v>
      </c>
      <c r="U27" s="44">
        <v>5</v>
      </c>
      <c r="V27" s="36" t="str">
        <f t="shared" si="11"/>
        <v>○</v>
      </c>
      <c r="W27" s="43">
        <v>11</v>
      </c>
      <c r="X27" s="43" t="s">
        <v>53</v>
      </c>
      <c r="Y27" s="44">
        <v>4</v>
      </c>
      <c r="Z27" s="36" t="str">
        <f>IF(ISBLANK(AA27),"",(IF(AA27=AC27,"△",IF(AA27&gt;AC27,"○","●"))))</f>
        <v>○</v>
      </c>
      <c r="AA27" s="43">
        <v>4</v>
      </c>
      <c r="AB27" s="43" t="s">
        <v>53</v>
      </c>
      <c r="AC27" s="44">
        <v>0</v>
      </c>
      <c r="AD27" s="40"/>
      <c r="AE27" s="41"/>
      <c r="AF27" s="41"/>
      <c r="AG27" s="42"/>
      <c r="AH27" s="16">
        <f>COUNTIF($B26:$AG28,"●")+COUNTIF($B26:$AG28,"■")</f>
        <v>13</v>
      </c>
      <c r="AI27" s="169"/>
      <c r="AJ27" s="172"/>
    </row>
    <row r="28" spans="1:36" ht="17.25" customHeight="1" x14ac:dyDescent="0.15">
      <c r="A28" s="187"/>
      <c r="B28" s="48" t="str">
        <f t="shared" si="6"/>
        <v>●</v>
      </c>
      <c r="C28" s="49">
        <v>0</v>
      </c>
      <c r="D28" s="49" t="s">
        <v>53</v>
      </c>
      <c r="E28" s="50">
        <v>4</v>
      </c>
      <c r="F28" s="48" t="str">
        <f t="shared" si="7"/>
        <v>●</v>
      </c>
      <c r="G28" s="49">
        <v>3</v>
      </c>
      <c r="H28" s="49" t="s">
        <v>53</v>
      </c>
      <c r="I28" s="50">
        <v>5</v>
      </c>
      <c r="J28" s="48" t="str">
        <f t="shared" si="8"/>
        <v>●</v>
      </c>
      <c r="K28" s="49">
        <v>1</v>
      </c>
      <c r="L28" s="49" t="s">
        <v>53</v>
      </c>
      <c r="M28" s="50">
        <v>2</v>
      </c>
      <c r="N28" s="48" t="str">
        <f t="shared" si="9"/>
        <v>○</v>
      </c>
      <c r="O28" s="49">
        <v>2</v>
      </c>
      <c r="P28" s="49" t="s">
        <v>53</v>
      </c>
      <c r="Q28" s="50">
        <v>1</v>
      </c>
      <c r="R28" s="48" t="str">
        <f t="shared" si="10"/>
        <v>○</v>
      </c>
      <c r="S28" s="49">
        <v>4</v>
      </c>
      <c r="T28" s="49" t="s">
        <v>53</v>
      </c>
      <c r="U28" s="50">
        <v>2</v>
      </c>
      <c r="V28" s="48" t="str">
        <f t="shared" si="11"/>
        <v>●</v>
      </c>
      <c r="W28" s="43">
        <v>2</v>
      </c>
      <c r="X28" s="43" t="s">
        <v>53</v>
      </c>
      <c r="Y28" s="44">
        <v>10</v>
      </c>
      <c r="Z28" s="48" t="str">
        <f>IF(ISBLANK(AA28),"",(IF(AA28=AC28,"△",IF(AA28&gt;AC28,"○","●"))))</f>
        <v>○</v>
      </c>
      <c r="AA28" s="49">
        <v>5</v>
      </c>
      <c r="AB28" s="49" t="s">
        <v>53</v>
      </c>
      <c r="AC28" s="50">
        <v>1</v>
      </c>
      <c r="AD28" s="45"/>
      <c r="AE28" s="46"/>
      <c r="AF28" s="46"/>
      <c r="AG28" s="47"/>
      <c r="AH28" s="26">
        <f>COUNTIF($B26:$AG28,"△")</f>
        <v>1</v>
      </c>
      <c r="AI28" s="170"/>
      <c r="AJ28" s="173"/>
    </row>
  </sheetData>
  <mergeCells count="35">
    <mergeCell ref="A26:A28"/>
    <mergeCell ref="AI26:AI28"/>
    <mergeCell ref="AJ26:AJ28"/>
    <mergeCell ref="A20:A22"/>
    <mergeCell ref="AI20:AI22"/>
    <mergeCell ref="AJ20:AJ22"/>
    <mergeCell ref="A23:A25"/>
    <mergeCell ref="AI23:AI25"/>
    <mergeCell ref="AJ23:AJ25"/>
    <mergeCell ref="A17:A19"/>
    <mergeCell ref="AI17:AI19"/>
    <mergeCell ref="AJ17:AJ19"/>
    <mergeCell ref="A11:A13"/>
    <mergeCell ref="AD4:AG4"/>
    <mergeCell ref="A5:A7"/>
    <mergeCell ref="AI5:AI7"/>
    <mergeCell ref="AJ5:AJ7"/>
    <mergeCell ref="A8:A10"/>
    <mergeCell ref="AI8:AI10"/>
    <mergeCell ref="AJ8:AJ10"/>
    <mergeCell ref="AI11:AI13"/>
    <mergeCell ref="AJ11:AJ13"/>
    <mergeCell ref="A14:A16"/>
    <mergeCell ref="AI14:AI16"/>
    <mergeCell ref="AJ14:AJ16"/>
    <mergeCell ref="A1:AJ1"/>
    <mergeCell ref="A2:AJ2"/>
    <mergeCell ref="A3:AJ3"/>
    <mergeCell ref="B4:E4"/>
    <mergeCell ref="F4:I4"/>
    <mergeCell ref="J4:M4"/>
    <mergeCell ref="N4:Q4"/>
    <mergeCell ref="R4:U4"/>
    <mergeCell ref="V4:Y4"/>
    <mergeCell ref="Z4:AC4"/>
  </mergeCells>
  <phoneticPr fontId="2"/>
  <pageMargins left="0.75" right="0.75" top="1" bottom="1" header="0.51200000000000001" footer="0.5120000000000000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31"/>
  <sheetViews>
    <sheetView workbookViewId="0">
      <selection activeCell="R12" sqref="R12"/>
    </sheetView>
  </sheetViews>
  <sheetFormatPr defaultRowHeight="13.5" x14ac:dyDescent="0.15"/>
  <cols>
    <col min="1" max="1" width="12.625" bestFit="1" customWidth="1"/>
    <col min="2" max="4" width="2.875" customWidth="1"/>
    <col min="5" max="5" width="2.625" customWidth="1"/>
    <col min="6" max="37" width="2.875" customWidth="1"/>
    <col min="40" max="40" width="10" bestFit="1" customWidth="1"/>
  </cols>
  <sheetData>
    <row r="1" spans="1:40" ht="25.5" customHeight="1" x14ac:dyDescent="0.15">
      <c r="A1" s="157" t="s">
        <v>117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</row>
    <row r="2" spans="1:40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</row>
    <row r="3" spans="1:40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</row>
    <row r="4" spans="1:40" ht="17.25" customHeight="1" x14ac:dyDescent="0.15">
      <c r="B4" s="163" t="s">
        <v>25</v>
      </c>
      <c r="C4" s="164"/>
      <c r="D4" s="164"/>
      <c r="E4" s="165"/>
      <c r="F4" s="160" t="s">
        <v>23</v>
      </c>
      <c r="G4" s="161"/>
      <c r="H4" s="161"/>
      <c r="I4" s="162"/>
      <c r="J4" s="160" t="s">
        <v>45</v>
      </c>
      <c r="K4" s="161"/>
      <c r="L4" s="161"/>
      <c r="M4" s="162"/>
      <c r="N4" s="160" t="s">
        <v>42</v>
      </c>
      <c r="O4" s="161"/>
      <c r="P4" s="161"/>
      <c r="Q4" s="162"/>
      <c r="R4" s="160" t="s">
        <v>43</v>
      </c>
      <c r="S4" s="161"/>
      <c r="T4" s="161"/>
      <c r="U4" s="162"/>
      <c r="V4" s="160" t="s">
        <v>113</v>
      </c>
      <c r="W4" s="161"/>
      <c r="X4" s="161"/>
      <c r="Y4" s="162"/>
      <c r="Z4" s="160" t="s">
        <v>118</v>
      </c>
      <c r="AA4" s="161"/>
      <c r="AB4" s="161"/>
      <c r="AC4" s="162"/>
      <c r="AD4" s="160" t="s">
        <v>119</v>
      </c>
      <c r="AE4" s="161"/>
      <c r="AF4" s="161"/>
      <c r="AG4" s="162"/>
      <c r="AH4" s="160" t="s">
        <v>46</v>
      </c>
      <c r="AI4" s="161"/>
      <c r="AJ4" s="161"/>
      <c r="AK4" s="162"/>
      <c r="AL4" s="1" t="s">
        <v>30</v>
      </c>
      <c r="AM4" s="1" t="s">
        <v>10</v>
      </c>
      <c r="AN4" s="1" t="s">
        <v>0</v>
      </c>
    </row>
    <row r="5" spans="1:40" ht="17.25" customHeight="1" x14ac:dyDescent="0.15">
      <c r="A5" s="167" t="s">
        <v>120</v>
      </c>
      <c r="B5" s="33"/>
      <c r="C5" s="34"/>
      <c r="D5" s="34"/>
      <c r="E5" s="35"/>
      <c r="F5" s="39" t="str">
        <f>IF(ISBLANK(G5),"",(IF(G5=I5,"△",IF(G5&gt;I5,"○","●"))))</f>
        <v>●</v>
      </c>
      <c r="G5" s="37">
        <v>0</v>
      </c>
      <c r="H5" s="37" t="s">
        <v>50</v>
      </c>
      <c r="I5" s="38">
        <v>6</v>
      </c>
      <c r="J5" s="39" t="str">
        <f t="shared" ref="J5:J10" si="0">IF(ISBLANK(K5),"",(IF(K5=M5,"△",IF(K5&gt;M5,"○","●"))))</f>
        <v>○</v>
      </c>
      <c r="K5" s="37">
        <v>6</v>
      </c>
      <c r="L5" s="37" t="s">
        <v>53</v>
      </c>
      <c r="M5" s="38">
        <v>0</v>
      </c>
      <c r="N5" s="39" t="str">
        <f t="shared" ref="N5:N13" si="1">IF(ISBLANK(O5),"",(IF(O5=Q5,"△",IF(O5&gt;Q5,"○","●"))))</f>
        <v>●</v>
      </c>
      <c r="O5" s="37">
        <v>1</v>
      </c>
      <c r="P5" s="37" t="s">
        <v>53</v>
      </c>
      <c r="Q5" s="38">
        <v>3</v>
      </c>
      <c r="R5" s="39" t="str">
        <f t="shared" ref="R5:R16" si="2">IF(ISBLANK(S5),"",(IF(S5=U5,"△",IF(S5&gt;U5,"○","●"))))</f>
        <v>●</v>
      </c>
      <c r="S5" s="37">
        <v>1</v>
      </c>
      <c r="T5" s="37" t="s">
        <v>53</v>
      </c>
      <c r="U5" s="38">
        <v>8</v>
      </c>
      <c r="V5" s="39" t="str">
        <f t="shared" ref="V5:V19" si="3">IF(ISBLANK(W5),"",(IF(W5=Y5,"△",IF(W5&gt;Y5,"○","●"))))</f>
        <v>○</v>
      </c>
      <c r="W5" s="37">
        <v>3</v>
      </c>
      <c r="X5" s="37" t="s">
        <v>53</v>
      </c>
      <c r="Y5" s="38">
        <v>2</v>
      </c>
      <c r="Z5" s="39" t="str">
        <f t="shared" ref="Z5:Z22" si="4">IF(ISBLANK(AA5),"",(IF(AA5=AC5,"△",IF(AA5&gt;AC5,"○","●"))))</f>
        <v>△</v>
      </c>
      <c r="AA5" s="37">
        <v>5</v>
      </c>
      <c r="AB5" s="37" t="s">
        <v>53</v>
      </c>
      <c r="AC5" s="38">
        <v>5</v>
      </c>
      <c r="AD5" s="39" t="str">
        <f t="shared" ref="AD5:AD25" si="5">IF(ISBLANK(AE5),"",(IF(AE5=AG5,"△",IF(AE5&gt;AG5,"○","●"))))</f>
        <v>○</v>
      </c>
      <c r="AE5" s="37">
        <v>11</v>
      </c>
      <c r="AF5" s="37" t="s">
        <v>53</v>
      </c>
      <c r="AG5" s="38">
        <v>3</v>
      </c>
      <c r="AH5" s="39" t="str">
        <f t="shared" ref="AH5:AH28" si="6">IF(ISBLANK(AI5),"",(IF(AI5=AK5,"△",IF(AI5&gt;AK5,"○","●"))))</f>
        <v>○</v>
      </c>
      <c r="AI5" s="37">
        <v>5</v>
      </c>
      <c r="AJ5" s="37" t="s">
        <v>53</v>
      </c>
      <c r="AK5" s="38">
        <v>4</v>
      </c>
      <c r="AL5" s="10">
        <f>COUNTIF($B5:$AK7,"○")+COUNTIF($B5:$AK7,"□")</f>
        <v>11</v>
      </c>
      <c r="AM5" s="168">
        <f>IF(ISERROR(AL5/(AL5+AL6)),"",AL5/(AL5+AL6))</f>
        <v>0.57894736842105265</v>
      </c>
      <c r="AN5" s="171">
        <f>IF(AM5="","結果無し",(RANK(AM5,$AM$5:$AM$31)))</f>
        <v>4</v>
      </c>
    </row>
    <row r="6" spans="1:40" ht="17.25" customHeight="1" x14ac:dyDescent="0.15">
      <c r="A6" s="167"/>
      <c r="B6" s="40"/>
      <c r="C6" s="41"/>
      <c r="D6" s="41"/>
      <c r="E6" s="42"/>
      <c r="F6" s="36" t="str">
        <f>IF(ISBLANK(G6),"",(IF(G6=I6,"△",IF(G6&gt;I6,"○","●"))))</f>
        <v>●</v>
      </c>
      <c r="G6" s="43">
        <v>1</v>
      </c>
      <c r="H6" s="43" t="s">
        <v>53</v>
      </c>
      <c r="I6" s="44">
        <v>5</v>
      </c>
      <c r="J6" s="36" t="str">
        <f t="shared" si="0"/>
        <v>●</v>
      </c>
      <c r="K6" s="43">
        <v>2</v>
      </c>
      <c r="L6" s="43" t="s">
        <v>53</v>
      </c>
      <c r="M6" s="44">
        <v>5</v>
      </c>
      <c r="N6" s="36" t="str">
        <f t="shared" si="1"/>
        <v>○</v>
      </c>
      <c r="O6" s="43">
        <v>8</v>
      </c>
      <c r="P6" s="43" t="s">
        <v>53</v>
      </c>
      <c r="Q6" s="44">
        <v>4</v>
      </c>
      <c r="R6" s="36" t="str">
        <f t="shared" si="2"/>
        <v>●</v>
      </c>
      <c r="S6" s="43">
        <v>3</v>
      </c>
      <c r="T6" s="43" t="s">
        <v>53</v>
      </c>
      <c r="U6" s="44">
        <v>6</v>
      </c>
      <c r="V6" s="36" t="str">
        <f t="shared" si="3"/>
        <v>●</v>
      </c>
      <c r="W6" s="43">
        <v>1</v>
      </c>
      <c r="X6" s="43" t="s">
        <v>53</v>
      </c>
      <c r="Y6" s="44">
        <v>3</v>
      </c>
      <c r="Z6" s="36" t="str">
        <f t="shared" si="4"/>
        <v>○</v>
      </c>
      <c r="AA6" s="43">
        <v>5</v>
      </c>
      <c r="AB6" s="43" t="s">
        <v>53</v>
      </c>
      <c r="AC6" s="44">
        <v>3</v>
      </c>
      <c r="AD6" s="36" t="str">
        <f t="shared" si="5"/>
        <v>○</v>
      </c>
      <c r="AE6" s="43">
        <v>7</v>
      </c>
      <c r="AF6" s="43" t="s">
        <v>53</v>
      </c>
      <c r="AG6" s="44">
        <v>5</v>
      </c>
      <c r="AH6" s="36" t="str">
        <f t="shared" si="6"/>
        <v>○</v>
      </c>
      <c r="AI6" s="43">
        <v>3</v>
      </c>
      <c r="AJ6" s="43" t="s">
        <v>53</v>
      </c>
      <c r="AK6" s="44">
        <v>0</v>
      </c>
      <c r="AL6" s="16">
        <f>COUNTIF($B5:$AK7,"●")+COUNTIF($B5:$AK7,"■")</f>
        <v>8</v>
      </c>
      <c r="AM6" s="169"/>
      <c r="AN6" s="172"/>
    </row>
    <row r="7" spans="1:40" ht="17.25" customHeight="1" x14ac:dyDescent="0.15">
      <c r="A7" s="167"/>
      <c r="B7" s="45"/>
      <c r="C7" s="46"/>
      <c r="D7" s="46"/>
      <c r="E7" s="47"/>
      <c r="F7" s="48" t="str">
        <f>IF(ISBLANK(G7),"",(IF(G7=I7,"△",IF(G7&gt;I7,"○","●"))))</f>
        <v>●</v>
      </c>
      <c r="G7" s="49">
        <v>2</v>
      </c>
      <c r="H7" s="49" t="s">
        <v>53</v>
      </c>
      <c r="I7" s="50">
        <v>8</v>
      </c>
      <c r="J7" s="48" t="str">
        <f t="shared" si="0"/>
        <v>○</v>
      </c>
      <c r="K7" s="49">
        <v>3</v>
      </c>
      <c r="L7" s="49" t="s">
        <v>53</v>
      </c>
      <c r="M7" s="50">
        <v>2</v>
      </c>
      <c r="N7" s="48" t="str">
        <f t="shared" si="1"/>
        <v/>
      </c>
      <c r="O7" s="49"/>
      <c r="P7" s="49" t="s">
        <v>53</v>
      </c>
      <c r="Q7" s="50"/>
      <c r="R7" s="48" t="s">
        <v>55</v>
      </c>
      <c r="S7" s="49"/>
      <c r="T7" s="49" t="s">
        <v>53</v>
      </c>
      <c r="U7" s="50"/>
      <c r="V7" s="48" t="str">
        <f t="shared" si="3"/>
        <v/>
      </c>
      <c r="W7" s="49"/>
      <c r="X7" s="49" t="s">
        <v>53</v>
      </c>
      <c r="Y7" s="50"/>
      <c r="Z7" s="48" t="str">
        <f t="shared" si="4"/>
        <v/>
      </c>
      <c r="AA7" s="49"/>
      <c r="AB7" s="49" t="s">
        <v>53</v>
      </c>
      <c r="AC7" s="50"/>
      <c r="AD7" s="48" t="str">
        <f t="shared" si="5"/>
        <v/>
      </c>
      <c r="AE7" s="49"/>
      <c r="AF7" s="49" t="s">
        <v>53</v>
      </c>
      <c r="AG7" s="50"/>
      <c r="AH7" s="48" t="str">
        <f t="shared" si="6"/>
        <v>○</v>
      </c>
      <c r="AI7" s="49">
        <v>12</v>
      </c>
      <c r="AJ7" s="49" t="s">
        <v>53</v>
      </c>
      <c r="AK7" s="50">
        <v>2</v>
      </c>
      <c r="AL7" s="26">
        <f>COUNTIF($B5:$AK7,"△")</f>
        <v>1</v>
      </c>
      <c r="AM7" s="170"/>
      <c r="AN7" s="173"/>
    </row>
    <row r="8" spans="1:40" ht="17.25" customHeight="1" x14ac:dyDescent="0.15">
      <c r="A8" s="167" t="s">
        <v>121</v>
      </c>
      <c r="B8" s="39" t="str">
        <f t="shared" ref="B8:B31" si="7">IF(ISBLANK(C8),"",(IF(C8=E8,"△",IF(C8&gt;E8,"○","●"))))</f>
        <v>○</v>
      </c>
      <c r="C8" s="37">
        <v>6</v>
      </c>
      <c r="D8" s="37" t="s">
        <v>53</v>
      </c>
      <c r="E8" s="38">
        <v>0</v>
      </c>
      <c r="F8" s="33"/>
      <c r="G8" s="34"/>
      <c r="H8" s="34"/>
      <c r="I8" s="35"/>
      <c r="J8" s="39" t="str">
        <f t="shared" si="0"/>
        <v>●</v>
      </c>
      <c r="K8" s="37">
        <v>3</v>
      </c>
      <c r="L8" s="37" t="s">
        <v>53</v>
      </c>
      <c r="M8" s="38">
        <v>5</v>
      </c>
      <c r="N8" s="39" t="str">
        <f t="shared" si="1"/>
        <v>○</v>
      </c>
      <c r="O8" s="37">
        <v>2</v>
      </c>
      <c r="P8" s="37" t="s">
        <v>53</v>
      </c>
      <c r="Q8" s="38">
        <v>1</v>
      </c>
      <c r="R8" s="39" t="str">
        <f t="shared" si="2"/>
        <v>○</v>
      </c>
      <c r="S8" s="37">
        <v>11</v>
      </c>
      <c r="T8" s="37" t="s">
        <v>53</v>
      </c>
      <c r="U8" s="38">
        <v>5</v>
      </c>
      <c r="V8" s="39" t="str">
        <f t="shared" si="3"/>
        <v>○</v>
      </c>
      <c r="W8" s="37">
        <v>3</v>
      </c>
      <c r="X8" s="37" t="s">
        <v>53</v>
      </c>
      <c r="Y8" s="38">
        <v>0</v>
      </c>
      <c r="Z8" s="39" t="str">
        <f t="shared" si="4"/>
        <v>○</v>
      </c>
      <c r="AA8" s="37">
        <v>9</v>
      </c>
      <c r="AB8" s="37" t="s">
        <v>53</v>
      </c>
      <c r="AC8" s="38">
        <v>0</v>
      </c>
      <c r="AD8" s="39" t="str">
        <f t="shared" si="5"/>
        <v>●</v>
      </c>
      <c r="AE8" s="37">
        <v>3</v>
      </c>
      <c r="AF8" s="37" t="s">
        <v>53</v>
      </c>
      <c r="AG8" s="38">
        <v>16</v>
      </c>
      <c r="AH8" s="39" t="str">
        <f t="shared" si="6"/>
        <v>○</v>
      </c>
      <c r="AI8" s="37">
        <v>15</v>
      </c>
      <c r="AJ8" s="37" t="s">
        <v>53</v>
      </c>
      <c r="AK8" s="38">
        <v>3</v>
      </c>
      <c r="AL8" s="10">
        <f>COUNTIF($B8:$AK10,"○")+COUNTIF($B8:$AK10,"□")</f>
        <v>15</v>
      </c>
      <c r="AM8" s="168">
        <f>IF(ISERROR(AL8/(AL8+AL9)),"",AL8/(AL8+AL9))</f>
        <v>0.78947368421052633</v>
      </c>
      <c r="AN8" s="171">
        <f>IF(AM8="","結果無し",(RANK(AM8,$AM$5:$AM$31)))</f>
        <v>1</v>
      </c>
    </row>
    <row r="9" spans="1:40" ht="17.25" customHeight="1" x14ac:dyDescent="0.15">
      <c r="A9" s="167"/>
      <c r="B9" s="36" t="str">
        <f t="shared" si="7"/>
        <v>○</v>
      </c>
      <c r="C9" s="43">
        <v>5</v>
      </c>
      <c r="D9" s="43" t="s">
        <v>53</v>
      </c>
      <c r="E9" s="44">
        <v>1</v>
      </c>
      <c r="F9" s="40"/>
      <c r="G9" s="41"/>
      <c r="H9" s="41"/>
      <c r="I9" s="42"/>
      <c r="J9" s="36" t="str">
        <f t="shared" si="0"/>
        <v>●</v>
      </c>
      <c r="K9" s="43">
        <v>5</v>
      </c>
      <c r="L9" s="43" t="s">
        <v>53</v>
      </c>
      <c r="M9" s="44">
        <v>9</v>
      </c>
      <c r="N9" s="36" t="str">
        <f t="shared" si="1"/>
        <v>●</v>
      </c>
      <c r="O9" s="43">
        <v>4</v>
      </c>
      <c r="P9" s="43" t="s">
        <v>53</v>
      </c>
      <c r="Q9" s="44">
        <v>5</v>
      </c>
      <c r="R9" s="36" t="str">
        <f t="shared" si="2"/>
        <v>○</v>
      </c>
      <c r="S9" s="43">
        <v>3</v>
      </c>
      <c r="T9" s="43" t="s">
        <v>53</v>
      </c>
      <c r="U9" s="44">
        <v>2</v>
      </c>
      <c r="V9" s="36" t="str">
        <f t="shared" si="3"/>
        <v>△</v>
      </c>
      <c r="W9" s="43">
        <v>0</v>
      </c>
      <c r="X9" s="43" t="s">
        <v>53</v>
      </c>
      <c r="Y9" s="44">
        <v>0</v>
      </c>
      <c r="Z9" s="36" t="s">
        <v>55</v>
      </c>
      <c r="AA9" s="43"/>
      <c r="AB9" s="43" t="s">
        <v>53</v>
      </c>
      <c r="AC9" s="44"/>
      <c r="AD9" s="36" t="s">
        <v>55</v>
      </c>
      <c r="AE9" s="43"/>
      <c r="AF9" s="43" t="s">
        <v>53</v>
      </c>
      <c r="AG9" s="44"/>
      <c r="AH9" s="36" t="str">
        <f t="shared" si="6"/>
        <v>○</v>
      </c>
      <c r="AI9" s="43">
        <v>9</v>
      </c>
      <c r="AJ9" s="43" t="s">
        <v>53</v>
      </c>
      <c r="AK9" s="44">
        <v>6</v>
      </c>
      <c r="AL9" s="16">
        <f>COUNTIF($B8:$AK10,"●")+COUNTIF($B8:$AK10,"■")</f>
        <v>4</v>
      </c>
      <c r="AM9" s="169"/>
      <c r="AN9" s="172"/>
    </row>
    <row r="10" spans="1:40" ht="17.25" customHeight="1" x14ac:dyDescent="0.15">
      <c r="A10" s="167"/>
      <c r="B10" s="48" t="str">
        <f t="shared" si="7"/>
        <v>○</v>
      </c>
      <c r="C10" s="49">
        <v>8</v>
      </c>
      <c r="D10" s="49" t="s">
        <v>53</v>
      </c>
      <c r="E10" s="50">
        <v>2</v>
      </c>
      <c r="F10" s="45"/>
      <c r="G10" s="46"/>
      <c r="H10" s="46"/>
      <c r="I10" s="47"/>
      <c r="J10" s="48" t="str">
        <f t="shared" si="0"/>
        <v>○</v>
      </c>
      <c r="K10" s="49">
        <v>5</v>
      </c>
      <c r="L10" s="49" t="s">
        <v>53</v>
      </c>
      <c r="M10" s="50">
        <v>3</v>
      </c>
      <c r="N10" s="48" t="str">
        <f t="shared" si="1"/>
        <v/>
      </c>
      <c r="O10" s="49"/>
      <c r="P10" s="49" t="s">
        <v>53</v>
      </c>
      <c r="Q10" s="50"/>
      <c r="R10" s="48" t="str">
        <f t="shared" si="2"/>
        <v>○</v>
      </c>
      <c r="S10" s="49">
        <v>11</v>
      </c>
      <c r="T10" s="49" t="s">
        <v>53</v>
      </c>
      <c r="U10" s="50">
        <v>3</v>
      </c>
      <c r="V10" s="48" t="str">
        <f t="shared" si="3"/>
        <v>○</v>
      </c>
      <c r="W10" s="49">
        <v>8</v>
      </c>
      <c r="X10" s="49" t="s">
        <v>53</v>
      </c>
      <c r="Y10" s="50">
        <v>5</v>
      </c>
      <c r="Z10" s="48" t="str">
        <f t="shared" si="4"/>
        <v/>
      </c>
      <c r="AA10" s="49"/>
      <c r="AB10" s="49" t="s">
        <v>53</v>
      </c>
      <c r="AC10" s="50"/>
      <c r="AD10" s="48" t="str">
        <f t="shared" si="5"/>
        <v/>
      </c>
      <c r="AE10" s="49"/>
      <c r="AF10" s="49" t="s">
        <v>53</v>
      </c>
      <c r="AG10" s="50"/>
      <c r="AH10" s="48" t="str">
        <f t="shared" si="6"/>
        <v/>
      </c>
      <c r="AI10" s="49"/>
      <c r="AJ10" s="49" t="s">
        <v>53</v>
      </c>
      <c r="AK10" s="50"/>
      <c r="AL10" s="26">
        <f>COUNTIF($B8:$AK10,"△")</f>
        <v>1</v>
      </c>
      <c r="AM10" s="170"/>
      <c r="AN10" s="173"/>
    </row>
    <row r="11" spans="1:40" ht="17.25" customHeight="1" x14ac:dyDescent="0.15">
      <c r="A11" s="167" t="s">
        <v>116</v>
      </c>
      <c r="B11" s="39" t="str">
        <f t="shared" si="7"/>
        <v>●</v>
      </c>
      <c r="C11" s="37">
        <v>0</v>
      </c>
      <c r="D11" s="37" t="s">
        <v>53</v>
      </c>
      <c r="E11" s="38">
        <v>6</v>
      </c>
      <c r="F11" s="39" t="str">
        <f t="shared" ref="F11:F31" si="8">IF(ISBLANK(G11),"",(IF(G11=I11,"△",IF(G11&gt;I11,"○","●"))))</f>
        <v>○</v>
      </c>
      <c r="G11" s="37">
        <v>5</v>
      </c>
      <c r="H11" s="37" t="s">
        <v>53</v>
      </c>
      <c r="I11" s="38">
        <v>3</v>
      </c>
      <c r="J11" s="33"/>
      <c r="K11" s="34"/>
      <c r="L11" s="34"/>
      <c r="M11" s="35"/>
      <c r="N11" s="39" t="str">
        <f t="shared" si="1"/>
        <v>○</v>
      </c>
      <c r="O11" s="37">
        <v>5</v>
      </c>
      <c r="P11" s="37" t="s">
        <v>53</v>
      </c>
      <c r="Q11" s="38">
        <v>3</v>
      </c>
      <c r="R11" s="39" t="str">
        <f t="shared" si="2"/>
        <v>○</v>
      </c>
      <c r="S11" s="37">
        <v>9</v>
      </c>
      <c r="T11" s="37" t="s">
        <v>53</v>
      </c>
      <c r="U11" s="38">
        <v>5</v>
      </c>
      <c r="V11" s="39" t="str">
        <f t="shared" si="3"/>
        <v>○</v>
      </c>
      <c r="W11" s="37">
        <v>16</v>
      </c>
      <c r="X11" s="37" t="s">
        <v>53</v>
      </c>
      <c r="Y11" s="38">
        <v>2</v>
      </c>
      <c r="Z11" s="39" t="str">
        <f t="shared" si="4"/>
        <v>●</v>
      </c>
      <c r="AA11" s="37">
        <v>8</v>
      </c>
      <c r="AB11" s="37" t="s">
        <v>53</v>
      </c>
      <c r="AC11" s="38">
        <v>11</v>
      </c>
      <c r="AD11" s="39" t="str">
        <f t="shared" si="5"/>
        <v>○</v>
      </c>
      <c r="AE11" s="37">
        <v>5</v>
      </c>
      <c r="AF11" s="37" t="s">
        <v>53</v>
      </c>
      <c r="AG11" s="38">
        <v>1</v>
      </c>
      <c r="AH11" s="39" t="str">
        <f t="shared" si="6"/>
        <v>○</v>
      </c>
      <c r="AI11" s="37">
        <v>10</v>
      </c>
      <c r="AJ11" s="37" t="s">
        <v>53</v>
      </c>
      <c r="AK11" s="38">
        <v>4</v>
      </c>
      <c r="AL11" s="10">
        <f>COUNTIF($B11:$AK13,"○")+COUNTIF($B11:$AK13,"□")</f>
        <v>10</v>
      </c>
      <c r="AM11" s="168">
        <f>IF(ISERROR(AL11/(AL11+AL12)),"",AL11/(AL11+AL12))</f>
        <v>0.58823529411764708</v>
      </c>
      <c r="AN11" s="171">
        <f>IF(AM11="","結果無し",(RANK(AM11,$AM$5:$AM$31)))</f>
        <v>3</v>
      </c>
    </row>
    <row r="12" spans="1:40" ht="17.25" customHeight="1" x14ac:dyDescent="0.15">
      <c r="A12" s="167"/>
      <c r="B12" s="36" t="str">
        <f t="shared" si="7"/>
        <v>○</v>
      </c>
      <c r="C12" s="43">
        <v>5</v>
      </c>
      <c r="D12" s="43" t="s">
        <v>53</v>
      </c>
      <c r="E12" s="44">
        <v>2</v>
      </c>
      <c r="F12" s="36" t="str">
        <f t="shared" si="8"/>
        <v>○</v>
      </c>
      <c r="G12" s="43">
        <v>9</v>
      </c>
      <c r="H12" s="43" t="s">
        <v>53</v>
      </c>
      <c r="I12" s="44">
        <v>5</v>
      </c>
      <c r="J12" s="40"/>
      <c r="K12" s="41"/>
      <c r="L12" s="41"/>
      <c r="M12" s="42"/>
      <c r="N12" s="36" t="str">
        <f t="shared" si="1"/>
        <v>△</v>
      </c>
      <c r="O12" s="43">
        <v>1</v>
      </c>
      <c r="P12" s="43" t="s">
        <v>53</v>
      </c>
      <c r="Q12" s="44">
        <v>1</v>
      </c>
      <c r="R12" s="36" t="str">
        <f t="shared" si="2"/>
        <v>●</v>
      </c>
      <c r="S12" s="43">
        <v>1</v>
      </c>
      <c r="T12" s="43" t="s">
        <v>53</v>
      </c>
      <c r="U12" s="44">
        <v>3</v>
      </c>
      <c r="V12" s="36" t="str">
        <f t="shared" si="3"/>
        <v>●</v>
      </c>
      <c r="W12" s="43">
        <v>0</v>
      </c>
      <c r="X12" s="43" t="s">
        <v>53</v>
      </c>
      <c r="Y12" s="44">
        <v>1</v>
      </c>
      <c r="Z12" s="36" t="str">
        <f t="shared" si="4"/>
        <v>●</v>
      </c>
      <c r="AA12" s="43">
        <v>3</v>
      </c>
      <c r="AB12" s="43" t="s">
        <v>53</v>
      </c>
      <c r="AC12" s="44">
        <v>4</v>
      </c>
      <c r="AD12" s="36" t="s">
        <v>55</v>
      </c>
      <c r="AE12" s="43"/>
      <c r="AF12" s="43" t="s">
        <v>53</v>
      </c>
      <c r="AG12" s="44"/>
      <c r="AH12" s="36" t="str">
        <f t="shared" si="6"/>
        <v>○</v>
      </c>
      <c r="AI12" s="43">
        <v>3</v>
      </c>
      <c r="AJ12" s="43" t="s">
        <v>53</v>
      </c>
      <c r="AK12" s="44">
        <v>0</v>
      </c>
      <c r="AL12" s="16">
        <f>COUNTIF($B11:$AK13,"●")+COUNTIF($B11:$AK13,"■")</f>
        <v>7</v>
      </c>
      <c r="AM12" s="169"/>
      <c r="AN12" s="172"/>
    </row>
    <row r="13" spans="1:40" ht="17.25" customHeight="1" x14ac:dyDescent="0.15">
      <c r="A13" s="167"/>
      <c r="B13" s="48" t="str">
        <f t="shared" si="7"/>
        <v>●</v>
      </c>
      <c r="C13" s="49">
        <v>2</v>
      </c>
      <c r="D13" s="49" t="s">
        <v>53</v>
      </c>
      <c r="E13" s="50">
        <v>3</v>
      </c>
      <c r="F13" s="48" t="str">
        <f t="shared" si="8"/>
        <v>●</v>
      </c>
      <c r="G13" s="49">
        <v>3</v>
      </c>
      <c r="H13" s="49" t="s">
        <v>53</v>
      </c>
      <c r="I13" s="50">
        <v>5</v>
      </c>
      <c r="J13" s="45"/>
      <c r="K13" s="46"/>
      <c r="L13" s="46"/>
      <c r="M13" s="47"/>
      <c r="N13" s="48" t="str">
        <f t="shared" si="1"/>
        <v>△</v>
      </c>
      <c r="O13" s="49">
        <v>1</v>
      </c>
      <c r="P13" s="49" t="s">
        <v>53</v>
      </c>
      <c r="Q13" s="50">
        <v>1</v>
      </c>
      <c r="R13" s="48" t="str">
        <f t="shared" si="2"/>
        <v/>
      </c>
      <c r="S13" s="49"/>
      <c r="T13" s="49" t="s">
        <v>53</v>
      </c>
      <c r="U13" s="50"/>
      <c r="V13" s="48" t="str">
        <f t="shared" si="3"/>
        <v/>
      </c>
      <c r="W13" s="49"/>
      <c r="X13" s="49" t="s">
        <v>53</v>
      </c>
      <c r="Y13" s="50"/>
      <c r="Z13" s="48" t="str">
        <f t="shared" si="4"/>
        <v/>
      </c>
      <c r="AA13" s="49"/>
      <c r="AB13" s="49" t="s">
        <v>53</v>
      </c>
      <c r="AC13" s="50"/>
      <c r="AD13" s="48" t="str">
        <f t="shared" si="5"/>
        <v/>
      </c>
      <c r="AE13" s="49"/>
      <c r="AF13" s="49" t="s">
        <v>53</v>
      </c>
      <c r="AG13" s="50"/>
      <c r="AH13" s="48" t="str">
        <f t="shared" si="6"/>
        <v/>
      </c>
      <c r="AI13" s="49"/>
      <c r="AJ13" s="49" t="s">
        <v>53</v>
      </c>
      <c r="AK13" s="50"/>
      <c r="AL13" s="26">
        <f>COUNTIF($B11:$AK13,"△")</f>
        <v>2</v>
      </c>
      <c r="AM13" s="170"/>
      <c r="AN13" s="173"/>
    </row>
    <row r="14" spans="1:40" ht="17.25" customHeight="1" x14ac:dyDescent="0.15">
      <c r="A14" s="167" t="s">
        <v>73</v>
      </c>
      <c r="B14" s="39" t="str">
        <f t="shared" si="7"/>
        <v>○</v>
      </c>
      <c r="C14" s="37">
        <v>3</v>
      </c>
      <c r="D14" s="37" t="s">
        <v>108</v>
      </c>
      <c r="E14" s="38">
        <v>1</v>
      </c>
      <c r="F14" s="39" t="str">
        <f t="shared" si="8"/>
        <v>●</v>
      </c>
      <c r="G14" s="37">
        <v>1</v>
      </c>
      <c r="H14" s="37" t="s">
        <v>108</v>
      </c>
      <c r="I14" s="38">
        <v>2</v>
      </c>
      <c r="J14" s="39" t="str">
        <f t="shared" ref="J14:J31" si="9">IF(ISBLANK(K14),"",(IF(K14=M14,"△",IF(K14&gt;M14,"○","●"))))</f>
        <v>●</v>
      </c>
      <c r="K14" s="37">
        <v>3</v>
      </c>
      <c r="L14" s="37" t="s">
        <v>108</v>
      </c>
      <c r="M14" s="38">
        <v>5</v>
      </c>
      <c r="N14" s="33"/>
      <c r="O14" s="34"/>
      <c r="P14" s="34"/>
      <c r="Q14" s="35"/>
      <c r="R14" s="39" t="str">
        <f t="shared" si="2"/>
        <v>○</v>
      </c>
      <c r="S14" s="37">
        <v>4</v>
      </c>
      <c r="T14" s="37" t="s">
        <v>108</v>
      </c>
      <c r="U14" s="38">
        <v>0</v>
      </c>
      <c r="V14" s="39" t="str">
        <f t="shared" si="3"/>
        <v>△</v>
      </c>
      <c r="W14" s="37">
        <v>0</v>
      </c>
      <c r="X14" s="37" t="s">
        <v>108</v>
      </c>
      <c r="Y14" s="38">
        <v>0</v>
      </c>
      <c r="Z14" s="39" t="str">
        <f t="shared" si="4"/>
        <v>●</v>
      </c>
      <c r="AA14" s="37">
        <v>4</v>
      </c>
      <c r="AB14" s="37" t="s">
        <v>108</v>
      </c>
      <c r="AC14" s="38">
        <v>11</v>
      </c>
      <c r="AD14" s="39" t="s">
        <v>75</v>
      </c>
      <c r="AE14" s="37"/>
      <c r="AF14" s="37" t="s">
        <v>108</v>
      </c>
      <c r="AG14" s="38"/>
      <c r="AH14" s="39" t="str">
        <f t="shared" si="6"/>
        <v>○</v>
      </c>
      <c r="AI14" s="37">
        <v>5</v>
      </c>
      <c r="AJ14" s="37" t="s">
        <v>108</v>
      </c>
      <c r="AK14" s="38">
        <v>2</v>
      </c>
      <c r="AL14" s="10">
        <f>COUNTIF($B14:$AK16,"○")+COUNTIF($B14:$AK16,"□")</f>
        <v>11</v>
      </c>
      <c r="AM14" s="168">
        <f>IF(ISERROR(AL14/(AL14+AL15)),"",AL14/(AL14+AL15))</f>
        <v>0.6875</v>
      </c>
      <c r="AN14" s="171">
        <f>IF(AM14="","結果無し",(RANK(AM14,$AM$5:$AM$31)))</f>
        <v>2</v>
      </c>
    </row>
    <row r="15" spans="1:40" ht="17.25" customHeight="1" x14ac:dyDescent="0.15">
      <c r="A15" s="167"/>
      <c r="B15" s="36" t="str">
        <f t="shared" si="7"/>
        <v>●</v>
      </c>
      <c r="C15" s="43">
        <v>4</v>
      </c>
      <c r="D15" s="43" t="s">
        <v>108</v>
      </c>
      <c r="E15" s="44">
        <v>8</v>
      </c>
      <c r="F15" s="36" t="str">
        <f t="shared" si="8"/>
        <v>○</v>
      </c>
      <c r="G15" s="43">
        <v>5</v>
      </c>
      <c r="H15" s="43" t="s">
        <v>108</v>
      </c>
      <c r="I15" s="44">
        <v>4</v>
      </c>
      <c r="J15" s="36" t="str">
        <f t="shared" si="9"/>
        <v>△</v>
      </c>
      <c r="K15" s="43">
        <v>1</v>
      </c>
      <c r="L15" s="43" t="s">
        <v>108</v>
      </c>
      <c r="M15" s="44">
        <v>1</v>
      </c>
      <c r="N15" s="40"/>
      <c r="O15" s="41"/>
      <c r="P15" s="41"/>
      <c r="Q15" s="42"/>
      <c r="R15" s="36" t="str">
        <f t="shared" si="2"/>
        <v>○</v>
      </c>
      <c r="S15" s="43">
        <v>5</v>
      </c>
      <c r="T15" s="43" t="s">
        <v>108</v>
      </c>
      <c r="U15" s="44">
        <v>2</v>
      </c>
      <c r="V15" s="36" t="str">
        <f t="shared" si="3"/>
        <v/>
      </c>
      <c r="W15" s="43"/>
      <c r="X15" s="43" t="s">
        <v>108</v>
      </c>
      <c r="Y15" s="44"/>
      <c r="Z15" s="36" t="str">
        <f t="shared" si="4"/>
        <v>○</v>
      </c>
      <c r="AA15" s="43">
        <v>5</v>
      </c>
      <c r="AB15" s="43" t="s">
        <v>108</v>
      </c>
      <c r="AC15" s="44">
        <v>0</v>
      </c>
      <c r="AD15" s="36" t="str">
        <f t="shared" si="5"/>
        <v>○</v>
      </c>
      <c r="AE15" s="43">
        <v>5</v>
      </c>
      <c r="AF15" s="43" t="s">
        <v>108</v>
      </c>
      <c r="AG15" s="44">
        <v>2</v>
      </c>
      <c r="AH15" s="36" t="str">
        <f t="shared" si="6"/>
        <v>○</v>
      </c>
      <c r="AI15" s="43">
        <v>9</v>
      </c>
      <c r="AJ15" s="43" t="s">
        <v>108</v>
      </c>
      <c r="AK15" s="44">
        <v>0</v>
      </c>
      <c r="AL15" s="16">
        <f>COUNTIF($B14:$AK16,"●")+COUNTIF($B14:$AK16,"■")</f>
        <v>5</v>
      </c>
      <c r="AM15" s="169"/>
      <c r="AN15" s="172"/>
    </row>
    <row r="16" spans="1:40" ht="17.25" customHeight="1" x14ac:dyDescent="0.15">
      <c r="A16" s="167"/>
      <c r="B16" s="48" t="str">
        <f t="shared" si="7"/>
        <v/>
      </c>
      <c r="C16" s="49"/>
      <c r="D16" s="49" t="s">
        <v>108</v>
      </c>
      <c r="E16" s="50"/>
      <c r="F16" s="48" t="str">
        <f t="shared" si="8"/>
        <v/>
      </c>
      <c r="G16" s="49"/>
      <c r="H16" s="49" t="s">
        <v>108</v>
      </c>
      <c r="I16" s="50"/>
      <c r="J16" s="48" t="str">
        <f t="shared" si="9"/>
        <v>△</v>
      </c>
      <c r="K16" s="49">
        <v>1</v>
      </c>
      <c r="L16" s="49" t="s">
        <v>108</v>
      </c>
      <c r="M16" s="50">
        <v>1</v>
      </c>
      <c r="N16" s="45"/>
      <c r="O16" s="46"/>
      <c r="P16" s="46"/>
      <c r="Q16" s="47"/>
      <c r="R16" s="48" t="str">
        <f t="shared" si="2"/>
        <v>○</v>
      </c>
      <c r="S16" s="49">
        <v>7</v>
      </c>
      <c r="T16" s="49" t="s">
        <v>108</v>
      </c>
      <c r="U16" s="50">
        <v>2</v>
      </c>
      <c r="V16" s="48" t="str">
        <f t="shared" si="3"/>
        <v/>
      </c>
      <c r="W16" s="49"/>
      <c r="X16" s="49" t="s">
        <v>108</v>
      </c>
      <c r="Y16" s="50"/>
      <c r="Z16" s="48" t="s">
        <v>75</v>
      </c>
      <c r="AA16" s="49"/>
      <c r="AB16" s="49" t="s">
        <v>108</v>
      </c>
      <c r="AC16" s="50"/>
      <c r="AD16" s="48" t="str">
        <f t="shared" si="5"/>
        <v>●</v>
      </c>
      <c r="AE16" s="49">
        <v>4</v>
      </c>
      <c r="AF16" s="49" t="s">
        <v>108</v>
      </c>
      <c r="AG16" s="50">
        <v>7</v>
      </c>
      <c r="AH16" s="48" t="str">
        <f t="shared" si="6"/>
        <v/>
      </c>
      <c r="AI16" s="49"/>
      <c r="AJ16" s="49" t="s">
        <v>108</v>
      </c>
      <c r="AK16" s="50"/>
      <c r="AL16" s="26">
        <f>COUNTIF($B14:$AK16,"△")</f>
        <v>3</v>
      </c>
      <c r="AM16" s="170"/>
      <c r="AN16" s="173"/>
    </row>
    <row r="17" spans="1:40" ht="17.25" customHeight="1" x14ac:dyDescent="0.15">
      <c r="A17" s="167" t="s">
        <v>77</v>
      </c>
      <c r="B17" s="39" t="str">
        <f t="shared" si="7"/>
        <v>○</v>
      </c>
      <c r="C17" s="37">
        <v>8</v>
      </c>
      <c r="D17" s="37" t="s">
        <v>108</v>
      </c>
      <c r="E17" s="38">
        <v>1</v>
      </c>
      <c r="F17" s="39" t="str">
        <f t="shared" si="8"/>
        <v>●</v>
      </c>
      <c r="G17" s="37">
        <v>5</v>
      </c>
      <c r="H17" s="37" t="s">
        <v>108</v>
      </c>
      <c r="I17" s="38">
        <v>11</v>
      </c>
      <c r="J17" s="39" t="str">
        <f t="shared" si="9"/>
        <v>●</v>
      </c>
      <c r="K17" s="37">
        <v>5</v>
      </c>
      <c r="L17" s="37" t="s">
        <v>108</v>
      </c>
      <c r="M17" s="38">
        <v>9</v>
      </c>
      <c r="N17" s="39" t="str">
        <f t="shared" ref="N17:N31" si="10">IF(ISBLANK(O17),"",(IF(O17=Q17,"△",IF(O17&gt;Q17,"○","●"))))</f>
        <v>●</v>
      </c>
      <c r="O17" s="37">
        <v>0</v>
      </c>
      <c r="P17" s="37" t="s">
        <v>108</v>
      </c>
      <c r="Q17" s="38">
        <v>4</v>
      </c>
      <c r="R17" s="33"/>
      <c r="S17" s="34"/>
      <c r="T17" s="34"/>
      <c r="U17" s="35"/>
      <c r="V17" s="39" t="str">
        <f t="shared" si="3"/>
        <v>○</v>
      </c>
      <c r="W17" s="37">
        <v>4</v>
      </c>
      <c r="X17" s="37" t="s">
        <v>108</v>
      </c>
      <c r="Y17" s="38">
        <v>1</v>
      </c>
      <c r="Z17" s="39" t="str">
        <f t="shared" si="4"/>
        <v>●</v>
      </c>
      <c r="AA17" s="37">
        <v>3</v>
      </c>
      <c r="AB17" s="37" t="s">
        <v>108</v>
      </c>
      <c r="AC17" s="38">
        <v>9</v>
      </c>
      <c r="AD17" s="39" t="str">
        <f t="shared" si="5"/>
        <v>○</v>
      </c>
      <c r="AE17" s="37">
        <v>14</v>
      </c>
      <c r="AF17" s="37" t="s">
        <v>108</v>
      </c>
      <c r="AG17" s="38">
        <v>1</v>
      </c>
      <c r="AH17" s="39" t="str">
        <f t="shared" si="6"/>
        <v>△</v>
      </c>
      <c r="AI17" s="37">
        <v>1</v>
      </c>
      <c r="AJ17" s="37" t="s">
        <v>108</v>
      </c>
      <c r="AK17" s="38">
        <v>1</v>
      </c>
      <c r="AL17" s="10">
        <f>COUNTIF($B17:$AK19,"○")+COUNTIF($B17:$AK19,"□")</f>
        <v>7</v>
      </c>
      <c r="AM17" s="168">
        <f>IF(ISERROR(AL17/(AL17+AL18)),"",AL17/(AL17+AL18))</f>
        <v>0.36842105263157893</v>
      </c>
      <c r="AN17" s="171">
        <f>IF(AM17="","結果無し",(RANK(AM17,$AM$5:$AM$31)))</f>
        <v>7</v>
      </c>
    </row>
    <row r="18" spans="1:40" ht="17.25" customHeight="1" x14ac:dyDescent="0.15">
      <c r="A18" s="167"/>
      <c r="B18" s="36" t="str">
        <f t="shared" si="7"/>
        <v>○</v>
      </c>
      <c r="C18" s="43">
        <v>6</v>
      </c>
      <c r="D18" s="43" t="s">
        <v>108</v>
      </c>
      <c r="E18" s="44">
        <v>3</v>
      </c>
      <c r="F18" s="36" t="str">
        <f t="shared" si="8"/>
        <v>●</v>
      </c>
      <c r="G18" s="43">
        <v>2</v>
      </c>
      <c r="H18" s="43" t="s">
        <v>108</v>
      </c>
      <c r="I18" s="44">
        <v>3</v>
      </c>
      <c r="J18" s="36" t="str">
        <f t="shared" si="9"/>
        <v>○</v>
      </c>
      <c r="K18" s="43">
        <v>3</v>
      </c>
      <c r="L18" s="43" t="s">
        <v>108</v>
      </c>
      <c r="M18" s="44">
        <v>1</v>
      </c>
      <c r="N18" s="36" t="str">
        <f t="shared" si="10"/>
        <v>●</v>
      </c>
      <c r="O18" s="43">
        <v>2</v>
      </c>
      <c r="P18" s="43" t="s">
        <v>108</v>
      </c>
      <c r="Q18" s="44">
        <v>5</v>
      </c>
      <c r="R18" s="40"/>
      <c r="S18" s="41"/>
      <c r="T18" s="41"/>
      <c r="U18" s="42"/>
      <c r="V18" s="36" t="str">
        <f t="shared" si="3"/>
        <v>○</v>
      </c>
      <c r="W18" s="43">
        <v>11</v>
      </c>
      <c r="X18" s="43" t="s">
        <v>108</v>
      </c>
      <c r="Y18" s="44">
        <v>1</v>
      </c>
      <c r="Z18" s="36" t="str">
        <f t="shared" si="4"/>
        <v>●</v>
      </c>
      <c r="AA18" s="43">
        <v>3</v>
      </c>
      <c r="AB18" s="43" t="s">
        <v>108</v>
      </c>
      <c r="AC18" s="44">
        <v>8</v>
      </c>
      <c r="AD18" s="36" t="str">
        <f t="shared" si="5"/>
        <v>●</v>
      </c>
      <c r="AE18" s="43">
        <v>5</v>
      </c>
      <c r="AF18" s="43" t="s">
        <v>108</v>
      </c>
      <c r="AG18" s="44">
        <v>8</v>
      </c>
      <c r="AH18" s="36" t="str">
        <f t="shared" si="6"/>
        <v>○</v>
      </c>
      <c r="AI18" s="43">
        <v>3</v>
      </c>
      <c r="AJ18" s="43" t="s">
        <v>108</v>
      </c>
      <c r="AK18" s="44">
        <v>1</v>
      </c>
      <c r="AL18" s="16">
        <f>COUNTIF($B17:$AK19,"●")+COUNTIF($B17:$AK19,"■")</f>
        <v>12</v>
      </c>
      <c r="AM18" s="169"/>
      <c r="AN18" s="172"/>
    </row>
    <row r="19" spans="1:40" ht="17.25" customHeight="1" x14ac:dyDescent="0.15">
      <c r="A19" s="167"/>
      <c r="B19" s="48" t="s">
        <v>122</v>
      </c>
      <c r="C19" s="49"/>
      <c r="D19" s="49" t="s">
        <v>108</v>
      </c>
      <c r="E19" s="50"/>
      <c r="F19" s="48" t="str">
        <f t="shared" si="8"/>
        <v>●</v>
      </c>
      <c r="G19" s="49">
        <v>3</v>
      </c>
      <c r="H19" s="49" t="s">
        <v>108</v>
      </c>
      <c r="I19" s="50">
        <v>11</v>
      </c>
      <c r="J19" s="48" t="str">
        <f t="shared" si="9"/>
        <v/>
      </c>
      <c r="K19" s="49"/>
      <c r="L19" s="49" t="s">
        <v>108</v>
      </c>
      <c r="M19" s="50"/>
      <c r="N19" s="48" t="str">
        <f t="shared" si="10"/>
        <v>●</v>
      </c>
      <c r="O19" s="49">
        <v>2</v>
      </c>
      <c r="P19" s="49" t="s">
        <v>108</v>
      </c>
      <c r="Q19" s="50">
        <v>7</v>
      </c>
      <c r="R19" s="45"/>
      <c r="S19" s="46"/>
      <c r="T19" s="46"/>
      <c r="U19" s="47"/>
      <c r="V19" s="48" t="str">
        <f t="shared" si="3"/>
        <v/>
      </c>
      <c r="W19" s="49"/>
      <c r="X19" s="49" t="s">
        <v>108</v>
      </c>
      <c r="Y19" s="50"/>
      <c r="Z19" s="48" t="s">
        <v>122</v>
      </c>
      <c r="AA19" s="49"/>
      <c r="AB19" s="49" t="s">
        <v>108</v>
      </c>
      <c r="AC19" s="50"/>
      <c r="AD19" s="48" t="str">
        <f t="shared" si="5"/>
        <v/>
      </c>
      <c r="AE19" s="49"/>
      <c r="AF19" s="49" t="s">
        <v>108</v>
      </c>
      <c r="AG19" s="50"/>
      <c r="AH19" s="48" t="str">
        <f t="shared" si="6"/>
        <v/>
      </c>
      <c r="AI19" s="49"/>
      <c r="AJ19" s="49" t="s">
        <v>108</v>
      </c>
      <c r="AK19" s="50"/>
      <c r="AL19" s="26">
        <f>COUNTIF($B17:$AK19,"△")</f>
        <v>1</v>
      </c>
      <c r="AM19" s="170"/>
      <c r="AN19" s="173"/>
    </row>
    <row r="20" spans="1:40" ht="17.25" customHeight="1" x14ac:dyDescent="0.15">
      <c r="A20" s="167" t="s">
        <v>123</v>
      </c>
      <c r="B20" s="39" t="str">
        <f t="shared" si="7"/>
        <v>●</v>
      </c>
      <c r="C20" s="37">
        <v>2</v>
      </c>
      <c r="D20" s="37" t="s">
        <v>108</v>
      </c>
      <c r="E20" s="38">
        <v>3</v>
      </c>
      <c r="F20" s="39" t="str">
        <f t="shared" si="8"/>
        <v>●</v>
      </c>
      <c r="G20" s="37">
        <v>0</v>
      </c>
      <c r="H20" s="37" t="s">
        <v>108</v>
      </c>
      <c r="I20" s="38">
        <v>3</v>
      </c>
      <c r="J20" s="39" t="str">
        <f t="shared" si="9"/>
        <v>●</v>
      </c>
      <c r="K20" s="37">
        <v>2</v>
      </c>
      <c r="L20" s="37" t="s">
        <v>108</v>
      </c>
      <c r="M20" s="38">
        <v>16</v>
      </c>
      <c r="N20" s="39" t="str">
        <f t="shared" si="10"/>
        <v>△</v>
      </c>
      <c r="O20" s="37">
        <v>0</v>
      </c>
      <c r="P20" s="37" t="s">
        <v>108</v>
      </c>
      <c r="Q20" s="38">
        <v>0</v>
      </c>
      <c r="R20" s="39" t="str">
        <f t="shared" ref="R20:R31" si="11">IF(ISBLANK(S20),"",(IF(S20=U20,"△",IF(S20&gt;U20,"○","●"))))</f>
        <v>●</v>
      </c>
      <c r="S20" s="37">
        <v>1</v>
      </c>
      <c r="T20" s="37" t="s">
        <v>108</v>
      </c>
      <c r="U20" s="38">
        <v>4</v>
      </c>
      <c r="V20" s="33"/>
      <c r="W20" s="34"/>
      <c r="X20" s="34"/>
      <c r="Y20" s="35"/>
      <c r="Z20" s="39" t="str">
        <f t="shared" si="4"/>
        <v>●</v>
      </c>
      <c r="AA20" s="37">
        <v>5</v>
      </c>
      <c r="AB20" s="37" t="s">
        <v>108</v>
      </c>
      <c r="AC20" s="38">
        <v>6</v>
      </c>
      <c r="AD20" s="39" t="str">
        <f t="shared" si="5"/>
        <v>○</v>
      </c>
      <c r="AE20" s="37">
        <v>7</v>
      </c>
      <c r="AF20" s="37" t="s">
        <v>108</v>
      </c>
      <c r="AG20" s="38">
        <v>2</v>
      </c>
      <c r="AH20" s="39" t="str">
        <f t="shared" si="6"/>
        <v>△</v>
      </c>
      <c r="AI20" s="37">
        <v>3</v>
      </c>
      <c r="AJ20" s="37" t="s">
        <v>108</v>
      </c>
      <c r="AK20" s="38">
        <v>3</v>
      </c>
      <c r="AL20" s="10">
        <f>COUNTIF($B20:$AK22,"○")+COUNTIF($B20:$AK22,"□")</f>
        <v>5</v>
      </c>
      <c r="AM20" s="168">
        <f>IF(ISERROR(AL20/(AL20+AL21)),"",AL20/(AL20+AL21))</f>
        <v>0.35714285714285715</v>
      </c>
      <c r="AN20" s="171">
        <f>IF(AM20="","結果無し",(RANK(AM20,$AM$5:$AM$31)))</f>
        <v>8</v>
      </c>
    </row>
    <row r="21" spans="1:40" ht="17.25" customHeight="1" x14ac:dyDescent="0.15">
      <c r="A21" s="167"/>
      <c r="B21" s="36" t="str">
        <f t="shared" si="7"/>
        <v>○</v>
      </c>
      <c r="C21" s="43">
        <v>3</v>
      </c>
      <c r="D21" s="43" t="s">
        <v>108</v>
      </c>
      <c r="E21" s="44">
        <v>1</v>
      </c>
      <c r="F21" s="36" t="str">
        <f t="shared" si="8"/>
        <v>△</v>
      </c>
      <c r="G21" s="43">
        <v>0</v>
      </c>
      <c r="H21" s="43" t="s">
        <v>108</v>
      </c>
      <c r="I21" s="44">
        <v>0</v>
      </c>
      <c r="J21" s="36" t="str">
        <f t="shared" si="9"/>
        <v>○</v>
      </c>
      <c r="K21" s="43">
        <v>1</v>
      </c>
      <c r="L21" s="43" t="s">
        <v>108</v>
      </c>
      <c r="M21" s="44">
        <v>0</v>
      </c>
      <c r="N21" s="36" t="str">
        <f t="shared" si="10"/>
        <v/>
      </c>
      <c r="O21" s="43"/>
      <c r="P21" s="43" t="s">
        <v>108</v>
      </c>
      <c r="Q21" s="44"/>
      <c r="R21" s="36" t="str">
        <f t="shared" si="11"/>
        <v>●</v>
      </c>
      <c r="S21" s="43">
        <v>1</v>
      </c>
      <c r="T21" s="43" t="s">
        <v>108</v>
      </c>
      <c r="U21" s="44">
        <v>11</v>
      </c>
      <c r="V21" s="40"/>
      <c r="W21" s="41"/>
      <c r="X21" s="41"/>
      <c r="Y21" s="42"/>
      <c r="Z21" s="36" t="s">
        <v>75</v>
      </c>
      <c r="AA21" s="43"/>
      <c r="AB21" s="43" t="s">
        <v>108</v>
      </c>
      <c r="AC21" s="44"/>
      <c r="AD21" s="36" t="str">
        <f t="shared" si="5"/>
        <v>△</v>
      </c>
      <c r="AE21" s="43">
        <v>5</v>
      </c>
      <c r="AF21" s="43" t="s">
        <v>108</v>
      </c>
      <c r="AG21" s="44">
        <v>5</v>
      </c>
      <c r="AH21" s="36" t="str">
        <f t="shared" si="6"/>
        <v>●</v>
      </c>
      <c r="AI21" s="43">
        <v>1</v>
      </c>
      <c r="AJ21" s="43" t="s">
        <v>108</v>
      </c>
      <c r="AK21" s="44">
        <v>3</v>
      </c>
      <c r="AL21" s="16">
        <f>COUNTIF($B20:$AK22,"●")+COUNTIF($B20:$AK22,"■")</f>
        <v>9</v>
      </c>
      <c r="AM21" s="169"/>
      <c r="AN21" s="172"/>
    </row>
    <row r="22" spans="1:40" ht="17.25" customHeight="1" x14ac:dyDescent="0.15">
      <c r="A22" s="167"/>
      <c r="B22" s="48" t="str">
        <f t="shared" si="7"/>
        <v/>
      </c>
      <c r="C22" s="49"/>
      <c r="D22" s="49" t="s">
        <v>108</v>
      </c>
      <c r="E22" s="50"/>
      <c r="F22" s="48" t="str">
        <f t="shared" si="8"/>
        <v>●</v>
      </c>
      <c r="G22" s="49">
        <v>5</v>
      </c>
      <c r="H22" s="49" t="s">
        <v>108</v>
      </c>
      <c r="I22" s="50">
        <v>8</v>
      </c>
      <c r="J22" s="48" t="str">
        <f t="shared" si="9"/>
        <v/>
      </c>
      <c r="K22" s="49"/>
      <c r="L22" s="49" t="s">
        <v>108</v>
      </c>
      <c r="M22" s="50"/>
      <c r="N22" s="48" t="str">
        <f t="shared" si="10"/>
        <v/>
      </c>
      <c r="O22" s="49"/>
      <c r="P22" s="49" t="s">
        <v>108</v>
      </c>
      <c r="Q22" s="50"/>
      <c r="R22" s="48" t="str">
        <f t="shared" si="11"/>
        <v/>
      </c>
      <c r="S22" s="49"/>
      <c r="T22" s="49" t="s">
        <v>108</v>
      </c>
      <c r="U22" s="50"/>
      <c r="V22" s="45"/>
      <c r="W22" s="46"/>
      <c r="X22" s="46"/>
      <c r="Y22" s="47"/>
      <c r="Z22" s="48" t="str">
        <f t="shared" si="4"/>
        <v>○</v>
      </c>
      <c r="AA22" s="49">
        <v>13</v>
      </c>
      <c r="AB22" s="49" t="s">
        <v>108</v>
      </c>
      <c r="AC22" s="50">
        <v>5</v>
      </c>
      <c r="AD22" s="48" t="s">
        <v>122</v>
      </c>
      <c r="AE22" s="49"/>
      <c r="AF22" s="49" t="s">
        <v>108</v>
      </c>
      <c r="AG22" s="50"/>
      <c r="AH22" s="48" t="str">
        <f t="shared" si="6"/>
        <v/>
      </c>
      <c r="AI22" s="49"/>
      <c r="AJ22" s="49" t="s">
        <v>108</v>
      </c>
      <c r="AK22" s="50"/>
      <c r="AL22" s="26">
        <f>COUNTIF($B20:$AK22,"△")</f>
        <v>4</v>
      </c>
      <c r="AM22" s="170"/>
      <c r="AN22" s="173"/>
    </row>
    <row r="23" spans="1:40" ht="17.25" customHeight="1" x14ac:dyDescent="0.15">
      <c r="A23" s="167" t="s">
        <v>124</v>
      </c>
      <c r="B23" s="39" t="str">
        <f t="shared" si="7"/>
        <v>△</v>
      </c>
      <c r="C23" s="37">
        <v>5</v>
      </c>
      <c r="D23" s="37" t="s">
        <v>108</v>
      </c>
      <c r="E23" s="38">
        <v>5</v>
      </c>
      <c r="F23" s="39" t="str">
        <f t="shared" si="8"/>
        <v>●</v>
      </c>
      <c r="G23" s="37">
        <v>0</v>
      </c>
      <c r="H23" s="37" t="s">
        <v>108</v>
      </c>
      <c r="I23" s="38">
        <v>9</v>
      </c>
      <c r="J23" s="39" t="str">
        <f t="shared" si="9"/>
        <v>○</v>
      </c>
      <c r="K23" s="37">
        <v>11</v>
      </c>
      <c r="L23" s="37" t="s">
        <v>108</v>
      </c>
      <c r="M23" s="38">
        <v>8</v>
      </c>
      <c r="N23" s="39" t="str">
        <f t="shared" si="10"/>
        <v>○</v>
      </c>
      <c r="O23" s="37">
        <v>11</v>
      </c>
      <c r="P23" s="37" t="s">
        <v>108</v>
      </c>
      <c r="Q23" s="38">
        <v>4</v>
      </c>
      <c r="R23" s="39" t="str">
        <f t="shared" si="11"/>
        <v>○</v>
      </c>
      <c r="S23" s="37">
        <v>9</v>
      </c>
      <c r="T23" s="37" t="s">
        <v>108</v>
      </c>
      <c r="U23" s="38">
        <v>3</v>
      </c>
      <c r="V23" s="39" t="str">
        <f t="shared" ref="V23:V31" si="12">IF(ISBLANK(W23),"",(IF(W23=Y23,"△",IF(W23&gt;Y23,"○","●"))))</f>
        <v>○</v>
      </c>
      <c r="W23" s="37">
        <v>6</v>
      </c>
      <c r="X23" s="37" t="s">
        <v>108</v>
      </c>
      <c r="Y23" s="38">
        <v>5</v>
      </c>
      <c r="Z23" s="33"/>
      <c r="AA23" s="34"/>
      <c r="AB23" s="34"/>
      <c r="AC23" s="35"/>
      <c r="AD23" s="39" t="str">
        <f t="shared" si="5"/>
        <v>●</v>
      </c>
      <c r="AE23" s="37">
        <v>2</v>
      </c>
      <c r="AF23" s="37" t="s">
        <v>108</v>
      </c>
      <c r="AG23" s="38">
        <v>15</v>
      </c>
      <c r="AH23" s="39" t="str">
        <f t="shared" si="6"/>
        <v>△</v>
      </c>
      <c r="AI23" s="37">
        <v>5</v>
      </c>
      <c r="AJ23" s="37" t="s">
        <v>108</v>
      </c>
      <c r="AK23" s="38">
        <v>5</v>
      </c>
      <c r="AL23" s="10">
        <f>COUNTIF($B23:$AK25,"○")+COUNTIF($B23:$AK25,"□")</f>
        <v>8</v>
      </c>
      <c r="AM23" s="168">
        <f>IF(ISERROR(AL23/(AL23+AL24)),"",AL23/(AL23+AL24))</f>
        <v>0.47058823529411764</v>
      </c>
      <c r="AN23" s="171">
        <f>IF(AM23="","結果無し",(RANK(AM23,$AM$5:$AM$31)))</f>
        <v>5</v>
      </c>
    </row>
    <row r="24" spans="1:40" ht="17.25" customHeight="1" x14ac:dyDescent="0.15">
      <c r="A24" s="167"/>
      <c r="B24" s="36" t="str">
        <f t="shared" si="7"/>
        <v>●</v>
      </c>
      <c r="C24" s="43">
        <v>3</v>
      </c>
      <c r="D24" s="43" t="s">
        <v>108</v>
      </c>
      <c r="E24" s="44">
        <v>5</v>
      </c>
      <c r="F24" s="36" t="s">
        <v>122</v>
      </c>
      <c r="G24" s="43"/>
      <c r="H24" s="43" t="s">
        <v>108</v>
      </c>
      <c r="I24" s="44"/>
      <c r="J24" s="36" t="str">
        <f t="shared" si="9"/>
        <v>○</v>
      </c>
      <c r="K24" s="43">
        <v>4</v>
      </c>
      <c r="L24" s="43" t="s">
        <v>108</v>
      </c>
      <c r="M24" s="44">
        <v>3</v>
      </c>
      <c r="N24" s="36" t="str">
        <f t="shared" si="10"/>
        <v>●</v>
      </c>
      <c r="O24" s="43">
        <v>0</v>
      </c>
      <c r="P24" s="43" t="s">
        <v>108</v>
      </c>
      <c r="Q24" s="44">
        <v>5</v>
      </c>
      <c r="R24" s="36" t="str">
        <f t="shared" si="11"/>
        <v>○</v>
      </c>
      <c r="S24" s="43">
        <v>8</v>
      </c>
      <c r="T24" s="43" t="s">
        <v>108</v>
      </c>
      <c r="U24" s="44">
        <v>3</v>
      </c>
      <c r="V24" s="36" t="s">
        <v>122</v>
      </c>
      <c r="W24" s="43"/>
      <c r="X24" s="43" t="s">
        <v>108</v>
      </c>
      <c r="Y24" s="44"/>
      <c r="Z24" s="40"/>
      <c r="AA24" s="41"/>
      <c r="AB24" s="41"/>
      <c r="AC24" s="42"/>
      <c r="AD24" s="36" t="str">
        <f t="shared" si="5"/>
        <v>△</v>
      </c>
      <c r="AE24" s="43">
        <v>2</v>
      </c>
      <c r="AF24" s="43" t="s">
        <v>108</v>
      </c>
      <c r="AG24" s="44">
        <v>2</v>
      </c>
      <c r="AH24" s="36" t="s">
        <v>122</v>
      </c>
      <c r="AI24" s="43"/>
      <c r="AJ24" s="43" t="s">
        <v>108</v>
      </c>
      <c r="AK24" s="44"/>
      <c r="AL24" s="16">
        <f>COUNTIF($B23:$AK25,"●")+COUNTIF($B23:$AK25,"■")</f>
        <v>9</v>
      </c>
      <c r="AM24" s="169"/>
      <c r="AN24" s="172"/>
    </row>
    <row r="25" spans="1:40" ht="17.25" customHeight="1" x14ac:dyDescent="0.15">
      <c r="A25" s="167"/>
      <c r="B25" s="48" t="str">
        <f t="shared" si="7"/>
        <v/>
      </c>
      <c r="C25" s="49"/>
      <c r="D25" s="49" t="s">
        <v>108</v>
      </c>
      <c r="E25" s="50"/>
      <c r="F25" s="48" t="str">
        <f t="shared" si="8"/>
        <v/>
      </c>
      <c r="G25" s="49"/>
      <c r="H25" s="49" t="s">
        <v>108</v>
      </c>
      <c r="I25" s="50"/>
      <c r="J25" s="48" t="str">
        <f t="shared" si="9"/>
        <v/>
      </c>
      <c r="K25" s="49"/>
      <c r="L25" s="49" t="s">
        <v>108</v>
      </c>
      <c r="M25" s="50"/>
      <c r="N25" s="48" t="s">
        <v>122</v>
      </c>
      <c r="O25" s="49"/>
      <c r="P25" s="49" t="s">
        <v>108</v>
      </c>
      <c r="Q25" s="50"/>
      <c r="R25" s="48" t="s">
        <v>75</v>
      </c>
      <c r="S25" s="49"/>
      <c r="T25" s="49" t="s">
        <v>108</v>
      </c>
      <c r="U25" s="50"/>
      <c r="V25" s="48" t="str">
        <f t="shared" si="12"/>
        <v>●</v>
      </c>
      <c r="W25" s="49">
        <v>5</v>
      </c>
      <c r="X25" s="49" t="s">
        <v>108</v>
      </c>
      <c r="Y25" s="50">
        <v>13</v>
      </c>
      <c r="Z25" s="45"/>
      <c r="AA25" s="46"/>
      <c r="AB25" s="46"/>
      <c r="AC25" s="47"/>
      <c r="AD25" s="48" t="str">
        <f t="shared" si="5"/>
        <v/>
      </c>
      <c r="AE25" s="49"/>
      <c r="AF25" s="49" t="s">
        <v>108</v>
      </c>
      <c r="AG25" s="50"/>
      <c r="AH25" s="48" t="str">
        <f t="shared" si="6"/>
        <v>○</v>
      </c>
      <c r="AI25" s="49">
        <v>4</v>
      </c>
      <c r="AJ25" s="49" t="s">
        <v>108</v>
      </c>
      <c r="AK25" s="50">
        <v>2</v>
      </c>
      <c r="AL25" s="26">
        <f>COUNTIF($B23:$AK25,"△")</f>
        <v>3</v>
      </c>
      <c r="AM25" s="170"/>
      <c r="AN25" s="173"/>
    </row>
    <row r="26" spans="1:40" ht="17.25" customHeight="1" x14ac:dyDescent="0.15">
      <c r="A26" s="174" t="s">
        <v>119</v>
      </c>
      <c r="B26" s="39" t="str">
        <f t="shared" si="7"/>
        <v>●</v>
      </c>
      <c r="C26" s="37">
        <v>3</v>
      </c>
      <c r="D26" s="37" t="s">
        <v>108</v>
      </c>
      <c r="E26" s="38">
        <v>11</v>
      </c>
      <c r="F26" s="39" t="str">
        <f t="shared" si="8"/>
        <v>○</v>
      </c>
      <c r="G26" s="37">
        <v>16</v>
      </c>
      <c r="H26" s="37" t="s">
        <v>108</v>
      </c>
      <c r="I26" s="38">
        <v>3</v>
      </c>
      <c r="J26" s="39" t="str">
        <f t="shared" si="9"/>
        <v>●</v>
      </c>
      <c r="K26" s="37">
        <v>1</v>
      </c>
      <c r="L26" s="37" t="s">
        <v>108</v>
      </c>
      <c r="M26" s="38">
        <v>5</v>
      </c>
      <c r="N26" s="39" t="s">
        <v>122</v>
      </c>
      <c r="O26" s="37"/>
      <c r="P26" s="37" t="s">
        <v>108</v>
      </c>
      <c r="Q26" s="38"/>
      <c r="R26" s="39" t="str">
        <f t="shared" si="11"/>
        <v>●</v>
      </c>
      <c r="S26" s="37">
        <v>1</v>
      </c>
      <c r="T26" s="37" t="s">
        <v>108</v>
      </c>
      <c r="U26" s="38">
        <v>14</v>
      </c>
      <c r="V26" s="39" t="str">
        <f t="shared" si="12"/>
        <v>●</v>
      </c>
      <c r="W26" s="37">
        <v>2</v>
      </c>
      <c r="X26" s="37" t="s">
        <v>108</v>
      </c>
      <c r="Y26" s="38">
        <v>7</v>
      </c>
      <c r="Z26" s="39" t="str">
        <f t="shared" ref="Z26:Z31" si="13">IF(ISBLANK(AA26),"",(IF(AA26=AC26,"△",IF(AA26&gt;AC26,"○","●"))))</f>
        <v>○</v>
      </c>
      <c r="AA26" s="37">
        <v>15</v>
      </c>
      <c r="AB26" s="37" t="s">
        <v>108</v>
      </c>
      <c r="AC26" s="38">
        <v>2</v>
      </c>
      <c r="AD26" s="33"/>
      <c r="AE26" s="34"/>
      <c r="AF26" s="34"/>
      <c r="AG26" s="35"/>
      <c r="AH26" s="39" t="str">
        <f t="shared" si="6"/>
        <v>●</v>
      </c>
      <c r="AI26" s="37">
        <v>2</v>
      </c>
      <c r="AJ26" s="37" t="s">
        <v>108</v>
      </c>
      <c r="AK26" s="38">
        <v>14</v>
      </c>
      <c r="AL26" s="10">
        <f>COUNTIF($B26:$AK28,"○")+COUNTIF($B26:$AK28,"□")</f>
        <v>7</v>
      </c>
      <c r="AM26" s="168">
        <f>IF(ISERROR(AL26/(AL26+AL27)),"",AL26/(AL26+AL27))</f>
        <v>0.41176470588235292</v>
      </c>
      <c r="AN26" s="171">
        <f>IF(AM26="","結果無し",(RANK(AM26,$AM$5:$AM$31)))</f>
        <v>6</v>
      </c>
    </row>
    <row r="27" spans="1:40" ht="17.25" customHeight="1" x14ac:dyDescent="0.15">
      <c r="A27" s="175"/>
      <c r="B27" s="36" t="str">
        <f t="shared" si="7"/>
        <v>●</v>
      </c>
      <c r="C27" s="43">
        <v>5</v>
      </c>
      <c r="D27" s="43" t="s">
        <v>108</v>
      </c>
      <c r="E27" s="44">
        <v>7</v>
      </c>
      <c r="F27" s="36" t="s">
        <v>122</v>
      </c>
      <c r="G27" s="43"/>
      <c r="H27" s="43" t="s">
        <v>108</v>
      </c>
      <c r="I27" s="44"/>
      <c r="J27" s="36" t="s">
        <v>122</v>
      </c>
      <c r="K27" s="43"/>
      <c r="L27" s="43" t="s">
        <v>108</v>
      </c>
      <c r="M27" s="44"/>
      <c r="N27" s="36" t="str">
        <f t="shared" si="10"/>
        <v>●</v>
      </c>
      <c r="O27" s="43">
        <v>2</v>
      </c>
      <c r="P27" s="43" t="s">
        <v>108</v>
      </c>
      <c r="Q27" s="44">
        <v>5</v>
      </c>
      <c r="R27" s="36" t="str">
        <f t="shared" si="11"/>
        <v>○</v>
      </c>
      <c r="S27" s="43">
        <v>8</v>
      </c>
      <c r="T27" s="43" t="s">
        <v>108</v>
      </c>
      <c r="U27" s="44">
        <v>5</v>
      </c>
      <c r="V27" s="36" t="str">
        <f t="shared" si="12"/>
        <v>△</v>
      </c>
      <c r="W27" s="43">
        <v>5</v>
      </c>
      <c r="X27" s="43" t="s">
        <v>108</v>
      </c>
      <c r="Y27" s="44">
        <v>5</v>
      </c>
      <c r="Z27" s="36" t="str">
        <f t="shared" si="13"/>
        <v>△</v>
      </c>
      <c r="AA27" s="43">
        <v>2</v>
      </c>
      <c r="AB27" s="43" t="s">
        <v>108</v>
      </c>
      <c r="AC27" s="44">
        <v>2</v>
      </c>
      <c r="AD27" s="40"/>
      <c r="AE27" s="41"/>
      <c r="AF27" s="41"/>
      <c r="AG27" s="42"/>
      <c r="AH27" s="36" t="str">
        <f t="shared" si="6"/>
        <v>○</v>
      </c>
      <c r="AI27" s="43">
        <v>7</v>
      </c>
      <c r="AJ27" s="43" t="s">
        <v>108</v>
      </c>
      <c r="AK27" s="44">
        <v>3</v>
      </c>
      <c r="AL27" s="16">
        <f>COUNTIF($B26:$AK28,"●")+COUNTIF($B26:$AK28,"■")</f>
        <v>10</v>
      </c>
      <c r="AM27" s="169"/>
      <c r="AN27" s="172"/>
    </row>
    <row r="28" spans="1:40" ht="17.25" customHeight="1" x14ac:dyDescent="0.15">
      <c r="A28" s="176"/>
      <c r="B28" s="48" t="str">
        <f t="shared" si="7"/>
        <v/>
      </c>
      <c r="C28" s="49"/>
      <c r="D28" s="49" t="s">
        <v>108</v>
      </c>
      <c r="E28" s="50"/>
      <c r="F28" s="48" t="str">
        <f t="shared" si="8"/>
        <v/>
      </c>
      <c r="G28" s="49"/>
      <c r="H28" s="49" t="s">
        <v>108</v>
      </c>
      <c r="I28" s="50"/>
      <c r="J28" s="48" t="str">
        <f t="shared" si="9"/>
        <v/>
      </c>
      <c r="K28" s="49"/>
      <c r="L28" s="49" t="s">
        <v>108</v>
      </c>
      <c r="M28" s="50"/>
      <c r="N28" s="48" t="str">
        <f t="shared" si="10"/>
        <v>○</v>
      </c>
      <c r="O28" s="49">
        <v>7</v>
      </c>
      <c r="P28" s="49" t="s">
        <v>108</v>
      </c>
      <c r="Q28" s="50">
        <v>4</v>
      </c>
      <c r="R28" s="48" t="str">
        <f t="shared" si="11"/>
        <v/>
      </c>
      <c r="S28" s="49"/>
      <c r="T28" s="49" t="s">
        <v>108</v>
      </c>
      <c r="U28" s="50"/>
      <c r="V28" s="48" t="s">
        <v>75</v>
      </c>
      <c r="W28" s="49"/>
      <c r="X28" s="49" t="s">
        <v>108</v>
      </c>
      <c r="Y28" s="50"/>
      <c r="Z28" s="48" t="str">
        <f t="shared" si="13"/>
        <v/>
      </c>
      <c r="AA28" s="49"/>
      <c r="AB28" s="49" t="s">
        <v>108</v>
      </c>
      <c r="AC28" s="50"/>
      <c r="AD28" s="45"/>
      <c r="AE28" s="46"/>
      <c r="AF28" s="46"/>
      <c r="AG28" s="47"/>
      <c r="AH28" s="48" t="str">
        <f t="shared" si="6"/>
        <v>○</v>
      </c>
      <c r="AI28" s="49">
        <v>14</v>
      </c>
      <c r="AJ28" s="49" t="s">
        <v>108</v>
      </c>
      <c r="AK28" s="50">
        <v>0</v>
      </c>
      <c r="AL28" s="26">
        <f>COUNTIF($B26:$AK28,"△")</f>
        <v>2</v>
      </c>
      <c r="AM28" s="170"/>
      <c r="AN28" s="173"/>
    </row>
    <row r="29" spans="1:40" ht="17.25" customHeight="1" x14ac:dyDescent="0.15">
      <c r="A29" s="185" t="s">
        <v>95</v>
      </c>
      <c r="B29" s="39" t="str">
        <f t="shared" si="7"/>
        <v>●</v>
      </c>
      <c r="C29" s="37">
        <v>4</v>
      </c>
      <c r="D29" s="37" t="s">
        <v>53</v>
      </c>
      <c r="E29" s="38">
        <v>5</v>
      </c>
      <c r="F29" s="39" t="str">
        <f t="shared" si="8"/>
        <v>●</v>
      </c>
      <c r="G29" s="37">
        <v>3</v>
      </c>
      <c r="H29" s="37" t="s">
        <v>53</v>
      </c>
      <c r="I29" s="38">
        <v>15</v>
      </c>
      <c r="J29" s="39" t="str">
        <f t="shared" si="9"/>
        <v>●</v>
      </c>
      <c r="K29" s="37">
        <v>4</v>
      </c>
      <c r="L29" s="37" t="s">
        <v>53</v>
      </c>
      <c r="M29" s="38">
        <v>10</v>
      </c>
      <c r="N29" s="39" t="str">
        <f t="shared" si="10"/>
        <v>●</v>
      </c>
      <c r="O29" s="37">
        <v>2</v>
      </c>
      <c r="P29" s="37" t="s">
        <v>53</v>
      </c>
      <c r="Q29" s="38">
        <v>5</v>
      </c>
      <c r="R29" s="39" t="str">
        <f t="shared" si="11"/>
        <v>△</v>
      </c>
      <c r="S29" s="37">
        <v>1</v>
      </c>
      <c r="T29" s="37" t="s">
        <v>53</v>
      </c>
      <c r="U29" s="38">
        <v>1</v>
      </c>
      <c r="V29" s="39" t="str">
        <f t="shared" si="12"/>
        <v>△</v>
      </c>
      <c r="W29" s="37">
        <v>3</v>
      </c>
      <c r="X29" s="37" t="s">
        <v>53</v>
      </c>
      <c r="Y29" s="38">
        <v>3</v>
      </c>
      <c r="Z29" s="39" t="str">
        <f t="shared" si="13"/>
        <v>△</v>
      </c>
      <c r="AA29" s="37">
        <v>5</v>
      </c>
      <c r="AB29" s="37" t="s">
        <v>53</v>
      </c>
      <c r="AC29" s="38">
        <v>5</v>
      </c>
      <c r="AD29" s="39" t="str">
        <f>IF(ISBLANK(AE29),"",(IF(AE29=AG29,"△",IF(AE29&gt;AG29,"○","●"))))</f>
        <v>○</v>
      </c>
      <c r="AE29" s="37">
        <v>14</v>
      </c>
      <c r="AF29" s="37" t="s">
        <v>53</v>
      </c>
      <c r="AG29" s="38">
        <v>2</v>
      </c>
      <c r="AH29" s="33"/>
      <c r="AI29" s="34"/>
      <c r="AJ29" s="34"/>
      <c r="AK29" s="35"/>
      <c r="AL29" s="10">
        <f>COUNTIF($B29:$AK31,"○")+COUNTIF($B29:$AK31,"□")</f>
        <v>3</v>
      </c>
      <c r="AM29" s="168">
        <f>IF(ISERROR(AL29/(AL29+AL30)),"",AL29/(AL29+AL30))</f>
        <v>0.1875</v>
      </c>
      <c r="AN29" s="171">
        <f>IF(AM29="","結果無し",(RANK(AM29,$AM$5:$AM$31)))</f>
        <v>9</v>
      </c>
    </row>
    <row r="30" spans="1:40" ht="17.25" customHeight="1" x14ac:dyDescent="0.15">
      <c r="A30" s="186"/>
      <c r="B30" s="36" t="str">
        <f t="shared" si="7"/>
        <v>●</v>
      </c>
      <c r="C30" s="43">
        <v>0</v>
      </c>
      <c r="D30" s="43" t="s">
        <v>53</v>
      </c>
      <c r="E30" s="44">
        <v>3</v>
      </c>
      <c r="F30" s="36" t="str">
        <f t="shared" si="8"/>
        <v>●</v>
      </c>
      <c r="G30" s="43">
        <v>6</v>
      </c>
      <c r="H30" s="43" t="s">
        <v>53</v>
      </c>
      <c r="I30" s="44">
        <v>9</v>
      </c>
      <c r="J30" s="36" t="str">
        <f t="shared" si="9"/>
        <v>●</v>
      </c>
      <c r="K30" s="43">
        <v>0</v>
      </c>
      <c r="L30" s="43" t="s">
        <v>53</v>
      </c>
      <c r="M30" s="44">
        <v>3</v>
      </c>
      <c r="N30" s="36" t="str">
        <f t="shared" si="10"/>
        <v>●</v>
      </c>
      <c r="O30" s="43">
        <v>0</v>
      </c>
      <c r="P30" s="43" t="s">
        <v>53</v>
      </c>
      <c r="Q30" s="44">
        <v>9</v>
      </c>
      <c r="R30" s="36" t="str">
        <f t="shared" si="11"/>
        <v>●</v>
      </c>
      <c r="S30" s="43">
        <v>1</v>
      </c>
      <c r="T30" s="43" t="s">
        <v>53</v>
      </c>
      <c r="U30" s="44">
        <v>3</v>
      </c>
      <c r="V30" s="36" t="str">
        <f t="shared" si="12"/>
        <v>○</v>
      </c>
      <c r="W30" s="43">
        <v>3</v>
      </c>
      <c r="X30" s="43" t="s">
        <v>53</v>
      </c>
      <c r="Y30" s="44">
        <v>1</v>
      </c>
      <c r="Z30" s="36" t="s">
        <v>55</v>
      </c>
      <c r="AA30" s="43"/>
      <c r="AB30" s="43" t="s">
        <v>53</v>
      </c>
      <c r="AC30" s="44"/>
      <c r="AD30" s="36" t="str">
        <f>IF(ISBLANK(AE30),"",(IF(AE30=AG30,"△",IF(AE30&gt;AG30,"○","●"))))</f>
        <v>●</v>
      </c>
      <c r="AE30" s="43">
        <v>3</v>
      </c>
      <c r="AF30" s="43" t="s">
        <v>53</v>
      </c>
      <c r="AG30" s="44">
        <v>7</v>
      </c>
      <c r="AH30" s="40"/>
      <c r="AI30" s="41"/>
      <c r="AJ30" s="41"/>
      <c r="AK30" s="42"/>
      <c r="AL30" s="16">
        <f>COUNTIF($B29:$AK31,"●")+COUNTIF($B29:$AK31,"■")</f>
        <v>13</v>
      </c>
      <c r="AM30" s="169"/>
      <c r="AN30" s="172"/>
    </row>
    <row r="31" spans="1:40" ht="17.25" customHeight="1" x14ac:dyDescent="0.15">
      <c r="A31" s="187"/>
      <c r="B31" s="48" t="str">
        <f t="shared" si="7"/>
        <v>●</v>
      </c>
      <c r="C31" s="49">
        <v>2</v>
      </c>
      <c r="D31" s="49" t="s">
        <v>53</v>
      </c>
      <c r="E31" s="50">
        <v>12</v>
      </c>
      <c r="F31" s="48" t="str">
        <f t="shared" si="8"/>
        <v/>
      </c>
      <c r="G31" s="49"/>
      <c r="H31" s="49" t="s">
        <v>53</v>
      </c>
      <c r="I31" s="50"/>
      <c r="J31" s="48" t="str">
        <f t="shared" si="9"/>
        <v/>
      </c>
      <c r="K31" s="49"/>
      <c r="L31" s="49" t="s">
        <v>53</v>
      </c>
      <c r="M31" s="50"/>
      <c r="N31" s="48" t="str">
        <f t="shared" si="10"/>
        <v/>
      </c>
      <c r="O31" s="49"/>
      <c r="P31" s="49" t="s">
        <v>53</v>
      </c>
      <c r="Q31" s="50"/>
      <c r="R31" s="48" t="str">
        <f t="shared" si="11"/>
        <v/>
      </c>
      <c r="S31" s="49"/>
      <c r="T31" s="49" t="s">
        <v>53</v>
      </c>
      <c r="U31" s="50"/>
      <c r="V31" s="48" t="str">
        <f t="shared" si="12"/>
        <v/>
      </c>
      <c r="W31" s="49"/>
      <c r="X31" s="49" t="s">
        <v>53</v>
      </c>
      <c r="Y31" s="50"/>
      <c r="Z31" s="48" t="str">
        <f t="shared" si="13"/>
        <v>●</v>
      </c>
      <c r="AA31" s="49">
        <v>2</v>
      </c>
      <c r="AB31" s="49" t="s">
        <v>53</v>
      </c>
      <c r="AC31" s="50">
        <v>4</v>
      </c>
      <c r="AD31" s="48" t="str">
        <f>IF(ISBLANK(AE31),"",(IF(AE31=AG31,"△",IF(AE31&gt;AG31,"○","●"))))</f>
        <v>●</v>
      </c>
      <c r="AE31" s="49">
        <v>0</v>
      </c>
      <c r="AF31" s="49" t="s">
        <v>53</v>
      </c>
      <c r="AG31" s="50">
        <v>14</v>
      </c>
      <c r="AH31" s="45"/>
      <c r="AI31" s="46"/>
      <c r="AJ31" s="46"/>
      <c r="AK31" s="47"/>
      <c r="AL31" s="26">
        <f>COUNTIF($B29:$AK31,"△")</f>
        <v>3</v>
      </c>
      <c r="AM31" s="170"/>
      <c r="AN31" s="173"/>
    </row>
  </sheetData>
  <mergeCells count="39">
    <mergeCell ref="A20:A22"/>
    <mergeCell ref="AM20:AM22"/>
    <mergeCell ref="AN20:AN22"/>
    <mergeCell ref="A29:A31"/>
    <mergeCell ref="AM29:AM31"/>
    <mergeCell ref="AN29:AN31"/>
    <mergeCell ref="A23:A25"/>
    <mergeCell ref="AM23:AM25"/>
    <mergeCell ref="AN23:AN25"/>
    <mergeCell ref="A26:A28"/>
    <mergeCell ref="AM26:AM28"/>
    <mergeCell ref="AN26:AN28"/>
    <mergeCell ref="A14:A16"/>
    <mergeCell ref="AM14:AM16"/>
    <mergeCell ref="AN14:AN16"/>
    <mergeCell ref="A17:A19"/>
    <mergeCell ref="AM17:AM19"/>
    <mergeCell ref="AN17:AN19"/>
    <mergeCell ref="AM5:AM7"/>
    <mergeCell ref="AN5:AN7"/>
    <mergeCell ref="A11:A13"/>
    <mergeCell ref="AM11:AM13"/>
    <mergeCell ref="AN11:AN13"/>
    <mergeCell ref="A8:A10"/>
    <mergeCell ref="AM8:AM10"/>
    <mergeCell ref="AN8:AN10"/>
    <mergeCell ref="A5:A7"/>
    <mergeCell ref="A1:AN1"/>
    <mergeCell ref="A2:AN2"/>
    <mergeCell ref="A3:AN3"/>
    <mergeCell ref="B4:E4"/>
    <mergeCell ref="F4:I4"/>
    <mergeCell ref="J4:M4"/>
    <mergeCell ref="N4:Q4"/>
    <mergeCell ref="R4:U4"/>
    <mergeCell ref="V4:Y4"/>
    <mergeCell ref="Z4:AC4"/>
    <mergeCell ref="AD4:AG4"/>
    <mergeCell ref="AH4:AK4"/>
  </mergeCells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0844-DA91-4B8A-A73E-3240AB0D3425}">
  <sheetPr>
    <pageSetUpPr fitToPage="1"/>
  </sheetPr>
  <dimension ref="A1:S25"/>
  <sheetViews>
    <sheetView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16" sqref="T16"/>
    </sheetView>
  </sheetViews>
  <sheetFormatPr defaultColWidth="9" defaultRowHeight="13.5" x14ac:dyDescent="0.15"/>
  <cols>
    <col min="1" max="1" width="12.625" style="90" bestFit="1" customWidth="1"/>
    <col min="2" max="13" width="3.5" style="90" customWidth="1"/>
    <col min="14" max="15" width="9" style="90"/>
    <col min="16" max="16" width="10" style="90" bestFit="1" customWidth="1"/>
    <col min="17" max="16384" width="9" style="90"/>
  </cols>
  <sheetData>
    <row r="1" spans="1:19" ht="25.5" customHeight="1" x14ac:dyDescent="0.15">
      <c r="A1" s="148" t="s">
        <v>292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9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9" ht="25.5" customHeight="1" x14ac:dyDescent="0.15">
      <c r="A3" s="150" t="s">
        <v>22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9" ht="18" customHeight="1" x14ac:dyDescent="0.15">
      <c r="A4" s="129"/>
      <c r="B4" s="151" t="s">
        <v>145</v>
      </c>
      <c r="C4" s="152"/>
      <c r="D4" s="152"/>
      <c r="E4" s="153"/>
      <c r="F4" s="151" t="s">
        <v>205</v>
      </c>
      <c r="G4" s="152"/>
      <c r="H4" s="152"/>
      <c r="I4" s="153"/>
      <c r="J4" s="154" t="s">
        <v>5</v>
      </c>
      <c r="K4" s="155"/>
      <c r="L4" s="155"/>
      <c r="M4" s="156"/>
      <c r="N4" s="91" t="s">
        <v>30</v>
      </c>
      <c r="O4" s="91" t="s">
        <v>10</v>
      </c>
      <c r="P4" s="91" t="s">
        <v>0</v>
      </c>
    </row>
    <row r="5" spans="1:19" ht="18" customHeight="1" x14ac:dyDescent="0.15">
      <c r="A5" s="140" t="s">
        <v>248</v>
      </c>
      <c r="B5" s="92"/>
      <c r="C5" s="93"/>
      <c r="D5" s="93"/>
      <c r="E5" s="94"/>
      <c r="F5" s="130" t="str">
        <f>IF(ISBLANK(G5),"",(IF(G5=I5,"△",IF(G5&gt;I5,"○","●"))))</f>
        <v>○</v>
      </c>
      <c r="G5" s="96">
        <v>5</v>
      </c>
      <c r="H5" s="96" t="s">
        <v>11</v>
      </c>
      <c r="I5" s="97">
        <v>4</v>
      </c>
      <c r="J5" s="130" t="str">
        <f>IF(ISBLANK(K5),"",(IF(K5=M5,"△",IF(K5&gt;M5,"○","●"))))</f>
        <v>○</v>
      </c>
      <c r="K5" s="96">
        <v>5</v>
      </c>
      <c r="L5" s="96" t="s">
        <v>11</v>
      </c>
      <c r="M5" s="97">
        <v>2</v>
      </c>
      <c r="N5" s="98">
        <f>COUNTIF($B5:$M11,"○")+COUNTIF($B5:$M11,"□")</f>
        <v>12</v>
      </c>
      <c r="O5" s="142">
        <f>IF(ISERROR(N5/(N5+N6)),"",N5/(N5+N6))</f>
        <v>1</v>
      </c>
      <c r="P5" s="145">
        <f>IF(O5="","結果無し",(RANK(O5,$O$5:$O$25)))</f>
        <v>1</v>
      </c>
      <c r="S5" s="131"/>
    </row>
    <row r="6" spans="1:19" ht="18" customHeight="1" x14ac:dyDescent="0.15">
      <c r="A6" s="141"/>
      <c r="B6" s="99"/>
      <c r="C6" s="100"/>
      <c r="D6" s="100"/>
      <c r="E6" s="101"/>
      <c r="F6" s="102" t="str">
        <f>IF(ISBLANK(G6),"",(IF(G6=I6,"△",IF(G6&gt;I6,"○","●"))))</f>
        <v>○</v>
      </c>
      <c r="G6" s="103">
        <v>10</v>
      </c>
      <c r="H6" s="103" t="s">
        <v>11</v>
      </c>
      <c r="I6" s="104">
        <v>0</v>
      </c>
      <c r="J6" s="102" t="str">
        <f>IF(ISBLANK(K6),"",(IF(K6=M6,"△",IF(K6&gt;M6,"○","●"))))</f>
        <v>○</v>
      </c>
      <c r="K6" s="103">
        <v>5</v>
      </c>
      <c r="L6" s="103" t="s">
        <v>11</v>
      </c>
      <c r="M6" s="104">
        <v>2</v>
      </c>
      <c r="N6" s="105">
        <f>COUNTIF($B5:$M11,"●")+COUNTIF($B5:$M11,"■")</f>
        <v>0</v>
      </c>
      <c r="O6" s="143"/>
      <c r="P6" s="146"/>
      <c r="S6" s="132"/>
    </row>
    <row r="7" spans="1:19" ht="18" customHeight="1" x14ac:dyDescent="0.15">
      <c r="A7" s="141"/>
      <c r="B7" s="99"/>
      <c r="C7" s="100"/>
      <c r="D7" s="100"/>
      <c r="E7" s="101"/>
      <c r="F7" s="102" t="str">
        <f>IF(ISBLANK(G7),"",(IF(G7=I7,"△",IF(G7&gt;I7,"○","●"))))</f>
        <v>○</v>
      </c>
      <c r="G7" s="103">
        <v>4</v>
      </c>
      <c r="H7" s="103" t="s">
        <v>11</v>
      </c>
      <c r="I7" s="104">
        <v>0</v>
      </c>
      <c r="J7" s="102" t="str">
        <f>IF(ISBLANK(K7),"",(IF(K7=M7,"△",IF(K7&gt;M7,"○","●"))))</f>
        <v>△</v>
      </c>
      <c r="K7" s="103">
        <v>5</v>
      </c>
      <c r="L7" s="103" t="s">
        <v>11</v>
      </c>
      <c r="M7" s="104">
        <v>5</v>
      </c>
      <c r="N7" s="106">
        <f>COUNTIF($B5:$M11,"△")</f>
        <v>1</v>
      </c>
      <c r="O7" s="143"/>
      <c r="P7" s="146"/>
      <c r="S7" s="132"/>
    </row>
    <row r="8" spans="1:19" ht="18" customHeight="1" x14ac:dyDescent="0.15">
      <c r="A8" s="141"/>
      <c r="B8" s="99"/>
      <c r="C8" s="100"/>
      <c r="D8" s="100"/>
      <c r="E8" s="101"/>
      <c r="F8" s="102" t="str">
        <f>IF(ISBLANK(G8),"",(IF(G8=I8,"△",IF(G8&gt;I8,"○","●"))))</f>
        <v>○</v>
      </c>
      <c r="G8" s="103">
        <v>3</v>
      </c>
      <c r="H8" s="103" t="s">
        <v>11</v>
      </c>
      <c r="I8" s="104">
        <v>1</v>
      </c>
      <c r="J8" s="102" t="str">
        <f>IF(ISBLANK(K8),"",(IF(K8=M8,"△",IF(K8&gt;M8,"○","●"))))</f>
        <v>○</v>
      </c>
      <c r="K8" s="103">
        <v>12</v>
      </c>
      <c r="L8" s="103" t="s">
        <v>11</v>
      </c>
      <c r="M8" s="104">
        <v>1</v>
      </c>
      <c r="N8" s="106"/>
      <c r="O8" s="143"/>
      <c r="P8" s="146"/>
      <c r="S8" s="132"/>
    </row>
    <row r="9" spans="1:19" ht="18" customHeight="1" x14ac:dyDescent="0.15">
      <c r="A9" s="141"/>
      <c r="B9" s="99"/>
      <c r="C9" s="100"/>
      <c r="D9" s="100"/>
      <c r="E9" s="101"/>
      <c r="F9" s="102" t="str">
        <f t="shared" ref="F9:F11" si="0">IF(ISBLANK(G9),"",(IF(G9=I9,"△",IF(G9&gt;I9,"○","●"))))</f>
        <v>○</v>
      </c>
      <c r="G9" s="103">
        <v>18</v>
      </c>
      <c r="H9" s="103" t="s">
        <v>11</v>
      </c>
      <c r="I9" s="104">
        <v>0</v>
      </c>
      <c r="J9" s="102" t="str">
        <f t="shared" ref="J9:J11" si="1">IF(ISBLANK(K9),"",(IF(K9=M9,"△",IF(K9&gt;M9,"○","●"))))</f>
        <v>○</v>
      </c>
      <c r="K9" s="103">
        <v>15</v>
      </c>
      <c r="L9" s="103" t="s">
        <v>11</v>
      </c>
      <c r="M9" s="104">
        <v>1</v>
      </c>
      <c r="N9" s="106"/>
      <c r="O9" s="143"/>
      <c r="P9" s="146"/>
      <c r="S9" s="132"/>
    </row>
    <row r="10" spans="1:19" ht="18" customHeight="1" x14ac:dyDescent="0.15">
      <c r="A10" s="141"/>
      <c r="B10" s="99"/>
      <c r="C10" s="100"/>
      <c r="D10" s="100"/>
      <c r="E10" s="101"/>
      <c r="F10" s="102" t="str">
        <f t="shared" si="0"/>
        <v>○</v>
      </c>
      <c r="G10" s="103">
        <v>14</v>
      </c>
      <c r="H10" s="103" t="s">
        <v>11</v>
      </c>
      <c r="I10" s="104">
        <v>0</v>
      </c>
      <c r="J10" s="102" t="str">
        <f t="shared" si="1"/>
        <v>○</v>
      </c>
      <c r="K10" s="103">
        <v>4</v>
      </c>
      <c r="L10" s="103" t="s">
        <v>11</v>
      </c>
      <c r="M10" s="104">
        <v>1</v>
      </c>
      <c r="N10" s="106"/>
      <c r="O10" s="143"/>
      <c r="P10" s="146"/>
      <c r="S10" s="132"/>
    </row>
    <row r="11" spans="1:19" ht="18" customHeight="1" x14ac:dyDescent="0.15">
      <c r="A11" s="141"/>
      <c r="B11" s="107"/>
      <c r="C11" s="108"/>
      <c r="D11" s="108"/>
      <c r="E11" s="109"/>
      <c r="F11" s="135" t="str">
        <f t="shared" si="0"/>
        <v/>
      </c>
      <c r="G11" s="136"/>
      <c r="H11" s="136" t="s">
        <v>11</v>
      </c>
      <c r="I11" s="137"/>
      <c r="J11" s="102" t="str">
        <f t="shared" si="1"/>
        <v>○</v>
      </c>
      <c r="K11" s="103">
        <v>5</v>
      </c>
      <c r="L11" s="103" t="s">
        <v>11</v>
      </c>
      <c r="M11" s="104">
        <v>1</v>
      </c>
      <c r="N11" s="113"/>
      <c r="O11" s="144"/>
      <c r="P11" s="147"/>
      <c r="S11" s="132"/>
    </row>
    <row r="12" spans="1:19" ht="18" customHeight="1" x14ac:dyDescent="0.15">
      <c r="A12" s="140" t="s">
        <v>62</v>
      </c>
      <c r="B12" s="130" t="str">
        <f>IF(ISBLANK(C12),"",(IF(C12=E12,"△",IF(C12&gt;E12,"○","●"))))</f>
        <v>●</v>
      </c>
      <c r="C12" s="96">
        <v>4</v>
      </c>
      <c r="D12" s="96" t="s">
        <v>11</v>
      </c>
      <c r="E12" s="97">
        <v>5</v>
      </c>
      <c r="F12" s="92"/>
      <c r="G12" s="93"/>
      <c r="H12" s="93"/>
      <c r="I12" s="94"/>
      <c r="J12" s="130" t="str">
        <f>IF(ISBLANK(K12),"",(IF(K12=M12,"△",IF(K12&gt;M12,"○","●"))))</f>
        <v>○</v>
      </c>
      <c r="K12" s="96">
        <v>14</v>
      </c>
      <c r="L12" s="96" t="s">
        <v>11</v>
      </c>
      <c r="M12" s="97">
        <v>0</v>
      </c>
      <c r="N12" s="98">
        <f>COUNTIF($B12:$M18,"○")+COUNTIF($B12:$M18,"□")</f>
        <v>2</v>
      </c>
      <c r="O12" s="142">
        <f>IF(ISERROR(N12/(N12+N13)),"",N12/(N12+N13))</f>
        <v>0.16666666666666666</v>
      </c>
      <c r="P12" s="145">
        <f>IF(O12="","結果無し",(RANK(O12,$O$5:$O$25)))</f>
        <v>3</v>
      </c>
    </row>
    <row r="13" spans="1:19" ht="18" customHeight="1" x14ac:dyDescent="0.15">
      <c r="A13" s="141"/>
      <c r="B13" s="102" t="str">
        <f>IF(ISBLANK(C13),"",(IF(C13=E13,"△",IF(C13&gt;E13,"○","●"))))</f>
        <v>●</v>
      </c>
      <c r="C13" s="103">
        <v>0</v>
      </c>
      <c r="D13" s="103" t="s">
        <v>11</v>
      </c>
      <c r="E13" s="104">
        <v>10</v>
      </c>
      <c r="F13" s="99"/>
      <c r="G13" s="100"/>
      <c r="H13" s="100"/>
      <c r="I13" s="101"/>
      <c r="J13" s="102" t="str">
        <f>IF(ISBLANK(K13),"",(IF(K13=M13,"△",IF(K13&gt;M13,"○","●"))))</f>
        <v>△</v>
      </c>
      <c r="K13" s="103">
        <v>2</v>
      </c>
      <c r="L13" s="103" t="s">
        <v>11</v>
      </c>
      <c r="M13" s="104">
        <v>2</v>
      </c>
      <c r="N13" s="105">
        <f>COUNTIF($B12:$M18,"●")+COUNTIF($B12:$M18,"■")</f>
        <v>10</v>
      </c>
      <c r="O13" s="143"/>
      <c r="P13" s="146"/>
    </row>
    <row r="14" spans="1:19" ht="18" customHeight="1" x14ac:dyDescent="0.15">
      <c r="A14" s="141"/>
      <c r="B14" s="102" t="str">
        <f>IF(ISBLANK(C14),"",(IF(C14=E14,"△",IF(C14&gt;E14,"○","●"))))</f>
        <v>●</v>
      </c>
      <c r="C14" s="103">
        <v>0</v>
      </c>
      <c r="D14" s="103" t="s">
        <v>11</v>
      </c>
      <c r="E14" s="104">
        <v>4</v>
      </c>
      <c r="F14" s="99"/>
      <c r="G14" s="100"/>
      <c r="H14" s="100"/>
      <c r="I14" s="101"/>
      <c r="J14" s="102" t="str">
        <f>IF(ISBLANK(K14),"",(IF(K14=M14,"△",IF(K14&gt;M14,"○","●"))))</f>
        <v>●</v>
      </c>
      <c r="K14" s="103">
        <v>5</v>
      </c>
      <c r="L14" s="103" t="s">
        <v>11</v>
      </c>
      <c r="M14" s="104">
        <v>10</v>
      </c>
      <c r="N14" s="106">
        <f>COUNTIF($B12:$M18,"△")</f>
        <v>1</v>
      </c>
      <c r="O14" s="143"/>
      <c r="P14" s="146"/>
    </row>
    <row r="15" spans="1:19" ht="18" customHeight="1" x14ac:dyDescent="0.15">
      <c r="A15" s="141"/>
      <c r="B15" s="102" t="str">
        <f>IF(ISBLANK(C15),"",(IF(C15=E15,"△",IF(C15&gt;E15,"○","●"))))</f>
        <v>●</v>
      </c>
      <c r="C15" s="103">
        <v>1</v>
      </c>
      <c r="D15" s="103" t="s">
        <v>11</v>
      </c>
      <c r="E15" s="104">
        <v>3</v>
      </c>
      <c r="F15" s="99"/>
      <c r="G15" s="100"/>
      <c r="H15" s="100"/>
      <c r="I15" s="101"/>
      <c r="J15" s="102" t="str">
        <f>IF(ISBLANK(K15),"",(IF(K15=M15,"△",IF(K15&gt;M15,"○","●"))))</f>
        <v>○</v>
      </c>
      <c r="K15" s="103">
        <v>5</v>
      </c>
      <c r="L15" s="103" t="s">
        <v>11</v>
      </c>
      <c r="M15" s="104">
        <v>0</v>
      </c>
      <c r="N15" s="106"/>
      <c r="O15" s="143"/>
      <c r="P15" s="146"/>
    </row>
    <row r="16" spans="1:19" ht="18" customHeight="1" x14ac:dyDescent="0.15">
      <c r="A16" s="141"/>
      <c r="B16" s="102" t="str">
        <f t="shared" ref="B16:B18" si="2">IF(ISBLANK(C16),"",(IF(C16=E16,"△",IF(C16&gt;E16,"○","●"))))</f>
        <v>●</v>
      </c>
      <c r="C16" s="103">
        <v>0</v>
      </c>
      <c r="D16" s="103" t="s">
        <v>11</v>
      </c>
      <c r="E16" s="104">
        <v>18</v>
      </c>
      <c r="F16" s="99"/>
      <c r="G16" s="100"/>
      <c r="H16" s="100"/>
      <c r="I16" s="101"/>
      <c r="J16" s="102" t="str">
        <f t="shared" ref="J16:J18" si="3">IF(ISBLANK(K16),"",(IF(K16=M16,"△",IF(K16&gt;M16,"○","●"))))</f>
        <v>●</v>
      </c>
      <c r="K16" s="103">
        <v>0</v>
      </c>
      <c r="L16" s="103" t="s">
        <v>11</v>
      </c>
      <c r="M16" s="104">
        <v>7</v>
      </c>
      <c r="N16" s="106"/>
      <c r="O16" s="143"/>
      <c r="P16" s="146"/>
    </row>
    <row r="17" spans="1:19" ht="18" customHeight="1" x14ac:dyDescent="0.15">
      <c r="A17" s="141"/>
      <c r="B17" s="102" t="str">
        <f t="shared" si="2"/>
        <v>●</v>
      </c>
      <c r="C17" s="103">
        <v>0</v>
      </c>
      <c r="D17" s="103" t="s">
        <v>11</v>
      </c>
      <c r="E17" s="104">
        <v>14</v>
      </c>
      <c r="F17" s="99"/>
      <c r="G17" s="100"/>
      <c r="H17" s="100"/>
      <c r="I17" s="101"/>
      <c r="J17" s="102" t="str">
        <f t="shared" si="3"/>
        <v>●</v>
      </c>
      <c r="K17" s="103">
        <v>3</v>
      </c>
      <c r="L17" s="103" t="s">
        <v>11</v>
      </c>
      <c r="M17" s="104">
        <v>4</v>
      </c>
      <c r="N17" s="106"/>
      <c r="O17" s="143"/>
      <c r="P17" s="146"/>
    </row>
    <row r="18" spans="1:19" ht="18" customHeight="1" x14ac:dyDescent="0.15">
      <c r="A18" s="141"/>
      <c r="B18" s="135" t="str">
        <f t="shared" si="2"/>
        <v/>
      </c>
      <c r="C18" s="136"/>
      <c r="D18" s="136" t="s">
        <v>11</v>
      </c>
      <c r="E18" s="137"/>
      <c r="F18" s="99"/>
      <c r="G18" s="100"/>
      <c r="H18" s="100"/>
      <c r="I18" s="101"/>
      <c r="J18" s="102" t="str">
        <f t="shared" si="3"/>
        <v>●</v>
      </c>
      <c r="K18" s="103">
        <v>1</v>
      </c>
      <c r="L18" s="103" t="s">
        <v>11</v>
      </c>
      <c r="M18" s="104">
        <v>2</v>
      </c>
      <c r="N18" s="113"/>
      <c r="O18" s="144"/>
      <c r="P18" s="147"/>
    </row>
    <row r="19" spans="1:19" ht="18" customHeight="1" x14ac:dyDescent="0.15">
      <c r="A19" s="140" t="s">
        <v>5</v>
      </c>
      <c r="B19" s="130" t="str">
        <f>IF(ISBLANK(C19),"",(IF(C19=E19,"△",IF(C19&gt;E19,"○","●"))))</f>
        <v>●</v>
      </c>
      <c r="C19" s="96">
        <v>2</v>
      </c>
      <c r="D19" s="96" t="s">
        <v>11</v>
      </c>
      <c r="E19" s="97">
        <v>5</v>
      </c>
      <c r="F19" s="130" t="str">
        <f>IF(ISBLANK(G19),"",(IF(G19=I19,"△",IF(G19&gt;I19,"○","●"))))</f>
        <v>●</v>
      </c>
      <c r="G19" s="96">
        <v>0</v>
      </c>
      <c r="H19" s="96" t="s">
        <v>11</v>
      </c>
      <c r="I19" s="97">
        <v>14</v>
      </c>
      <c r="J19" s="92"/>
      <c r="K19" s="93"/>
      <c r="L19" s="93"/>
      <c r="M19" s="94"/>
      <c r="N19" s="98">
        <f>COUNTIF($B19:$M25,"○")+COUNTIF($B19:$M25,"□")</f>
        <v>4</v>
      </c>
      <c r="O19" s="142">
        <f>IF(ISERROR(N19/(N19+N20)),"",N19/(N19+N20))</f>
        <v>0.33333333333333331</v>
      </c>
      <c r="P19" s="145">
        <f>IF(O19="","結果無し",(RANK(O19,$O$5:$O$25)))</f>
        <v>2</v>
      </c>
    </row>
    <row r="20" spans="1:19" ht="18" customHeight="1" x14ac:dyDescent="0.15">
      <c r="A20" s="140"/>
      <c r="B20" s="102" t="str">
        <f>IF(ISBLANK(C20),"",(IF(C20=E20,"△",IF(C20&gt;E20,"○","●"))))</f>
        <v>●</v>
      </c>
      <c r="C20" s="103">
        <v>2</v>
      </c>
      <c r="D20" s="103" t="s">
        <v>11</v>
      </c>
      <c r="E20" s="104">
        <v>5</v>
      </c>
      <c r="F20" s="102" t="str">
        <f>IF(ISBLANK(G20),"",(IF(G20=I20,"△",IF(G20&gt;I20,"○","●"))))</f>
        <v>△</v>
      </c>
      <c r="G20" s="103">
        <v>2</v>
      </c>
      <c r="H20" s="103" t="s">
        <v>11</v>
      </c>
      <c r="I20" s="104">
        <v>2</v>
      </c>
      <c r="J20" s="99"/>
      <c r="K20" s="100"/>
      <c r="L20" s="100"/>
      <c r="M20" s="101"/>
      <c r="N20" s="105">
        <f>COUNTIF($B19:$M25,"●")+COUNTIF($B19:$M25,"■")</f>
        <v>8</v>
      </c>
      <c r="O20" s="143"/>
      <c r="P20" s="146"/>
    </row>
    <row r="21" spans="1:19" ht="18" customHeight="1" x14ac:dyDescent="0.15">
      <c r="A21" s="141"/>
      <c r="B21" s="102" t="str">
        <f>IF(ISBLANK(C21),"",(IF(C21=E21,"△",IF(C21&gt;E21,"○","●"))))</f>
        <v>△</v>
      </c>
      <c r="C21" s="103">
        <v>5</v>
      </c>
      <c r="D21" s="103" t="s">
        <v>11</v>
      </c>
      <c r="E21" s="104">
        <v>5</v>
      </c>
      <c r="F21" s="102" t="str">
        <f>IF(ISBLANK(G21),"",(IF(G21=I21,"△",IF(G21&gt;I21,"○","●"))))</f>
        <v>○</v>
      </c>
      <c r="G21" s="103">
        <v>10</v>
      </c>
      <c r="H21" s="103" t="s">
        <v>11</v>
      </c>
      <c r="I21" s="104">
        <v>5</v>
      </c>
      <c r="J21" s="99"/>
      <c r="K21" s="100"/>
      <c r="L21" s="100"/>
      <c r="M21" s="101"/>
      <c r="N21" s="106">
        <f>COUNTIF($B19:$M25,"△")</f>
        <v>2</v>
      </c>
      <c r="O21" s="143"/>
      <c r="P21" s="146"/>
      <c r="S21" s="132"/>
    </row>
    <row r="22" spans="1:19" ht="18" customHeight="1" x14ac:dyDescent="0.15">
      <c r="A22" s="141"/>
      <c r="B22" s="102" t="str">
        <f>IF(ISBLANK(C22),"",(IF(C22=E22,"△",IF(C22&gt;E22,"○","●"))))</f>
        <v>●</v>
      </c>
      <c r="C22" s="103">
        <v>1</v>
      </c>
      <c r="D22" s="103" t="s">
        <v>11</v>
      </c>
      <c r="E22" s="104">
        <v>12</v>
      </c>
      <c r="F22" s="102" t="str">
        <f>IF(ISBLANK(G22),"",(IF(G22=I22,"△",IF(G22&gt;I22,"○","●"))))</f>
        <v>●</v>
      </c>
      <c r="G22" s="103">
        <v>0</v>
      </c>
      <c r="H22" s="103" t="s">
        <v>11</v>
      </c>
      <c r="I22" s="104">
        <v>5</v>
      </c>
      <c r="J22" s="99"/>
      <c r="K22" s="100"/>
      <c r="L22" s="100"/>
      <c r="M22" s="101"/>
      <c r="N22" s="106"/>
      <c r="O22" s="143"/>
      <c r="P22" s="146"/>
      <c r="S22" s="132"/>
    </row>
    <row r="23" spans="1:19" ht="18" customHeight="1" x14ac:dyDescent="0.15">
      <c r="A23" s="141"/>
      <c r="B23" s="102" t="str">
        <f t="shared" ref="B23:B25" si="4">IF(ISBLANK(C23),"",(IF(C23=E23,"△",IF(C23&gt;E23,"○","●"))))</f>
        <v>●</v>
      </c>
      <c r="C23" s="103">
        <v>1</v>
      </c>
      <c r="D23" s="103" t="s">
        <v>11</v>
      </c>
      <c r="E23" s="104">
        <v>15</v>
      </c>
      <c r="F23" s="102" t="str">
        <f t="shared" ref="F23:F25" si="5">IF(ISBLANK(G23),"",(IF(G23=I23,"△",IF(G23&gt;I23,"○","●"))))</f>
        <v>○</v>
      </c>
      <c r="G23" s="103">
        <v>7</v>
      </c>
      <c r="H23" s="103" t="s">
        <v>11</v>
      </c>
      <c r="I23" s="104">
        <v>0</v>
      </c>
      <c r="J23" s="99"/>
      <c r="K23" s="100"/>
      <c r="L23" s="100"/>
      <c r="M23" s="101"/>
      <c r="N23" s="106"/>
      <c r="O23" s="143"/>
      <c r="P23" s="146"/>
      <c r="S23" s="132"/>
    </row>
    <row r="24" spans="1:19" ht="18" customHeight="1" x14ac:dyDescent="0.15">
      <c r="A24" s="141"/>
      <c r="B24" s="102" t="str">
        <f t="shared" si="4"/>
        <v>●</v>
      </c>
      <c r="C24" s="103">
        <v>1</v>
      </c>
      <c r="D24" s="103" t="s">
        <v>11</v>
      </c>
      <c r="E24" s="104">
        <v>4</v>
      </c>
      <c r="F24" s="102" t="str">
        <f t="shared" si="5"/>
        <v>○</v>
      </c>
      <c r="G24" s="103">
        <v>4</v>
      </c>
      <c r="H24" s="103" t="s">
        <v>11</v>
      </c>
      <c r="I24" s="104">
        <v>3</v>
      </c>
      <c r="J24" s="99"/>
      <c r="K24" s="100"/>
      <c r="L24" s="100"/>
      <c r="M24" s="101"/>
      <c r="N24" s="106"/>
      <c r="O24" s="143"/>
      <c r="P24" s="146"/>
      <c r="S24" s="132"/>
    </row>
    <row r="25" spans="1:19" ht="18" customHeight="1" x14ac:dyDescent="0.15">
      <c r="A25" s="141"/>
      <c r="B25" s="110" t="str">
        <f t="shared" si="4"/>
        <v>●</v>
      </c>
      <c r="C25" s="111">
        <v>1</v>
      </c>
      <c r="D25" s="111" t="s">
        <v>11</v>
      </c>
      <c r="E25" s="112">
        <v>5</v>
      </c>
      <c r="F25" s="110" t="str">
        <f t="shared" si="5"/>
        <v>○</v>
      </c>
      <c r="G25" s="111">
        <v>2</v>
      </c>
      <c r="H25" s="111" t="s">
        <v>11</v>
      </c>
      <c r="I25" s="112">
        <v>1</v>
      </c>
      <c r="J25" s="107"/>
      <c r="K25" s="108"/>
      <c r="L25" s="108"/>
      <c r="M25" s="109"/>
      <c r="N25" s="113"/>
      <c r="O25" s="144"/>
      <c r="P25" s="147"/>
      <c r="S25" s="132"/>
    </row>
  </sheetData>
  <mergeCells count="15">
    <mergeCell ref="A19:A25"/>
    <mergeCell ref="O19:O25"/>
    <mergeCell ref="P19:P25"/>
    <mergeCell ref="A5:A11"/>
    <mergeCell ref="O5:O11"/>
    <mergeCell ref="P5:P11"/>
    <mergeCell ref="A12:A18"/>
    <mergeCell ref="O12:O18"/>
    <mergeCell ref="P12:P18"/>
    <mergeCell ref="A1:P1"/>
    <mergeCell ref="A2:P2"/>
    <mergeCell ref="A3:P3"/>
    <mergeCell ref="B4:E4"/>
    <mergeCell ref="F4:I4"/>
    <mergeCell ref="J4:M4"/>
  </mergeCells>
  <phoneticPr fontId="2"/>
  <printOptions horizontalCentered="1" verticalCentered="1"/>
  <pageMargins left="0.78740157480314965" right="0.78740157480314965" top="0.33" bottom="0.42" header="0.28999999999999998" footer="0.27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"/>
  <sheetViews>
    <sheetView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Y21" sqref="Y21"/>
    </sheetView>
  </sheetViews>
  <sheetFormatPr defaultColWidth="9" defaultRowHeight="13.5" x14ac:dyDescent="0.15"/>
  <cols>
    <col min="1" max="1" width="12.625" style="90" bestFit="1" customWidth="1"/>
    <col min="2" max="17" width="3.5" style="90" customWidth="1"/>
    <col min="18" max="19" width="9" style="90"/>
    <col min="20" max="20" width="10" style="90" bestFit="1" customWidth="1"/>
    <col min="21" max="16384" width="9" style="90"/>
  </cols>
  <sheetData>
    <row r="1" spans="1:23" ht="25.5" customHeight="1" x14ac:dyDescent="0.15">
      <c r="A1" s="148" t="s">
        <v>287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3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3" ht="25.5" customHeight="1" x14ac:dyDescent="0.15">
      <c r="A3" s="150" t="s">
        <v>22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3" ht="18" customHeight="1" x14ac:dyDescent="0.15">
      <c r="A4" s="129"/>
      <c r="B4" s="154" t="s">
        <v>282</v>
      </c>
      <c r="C4" s="155"/>
      <c r="D4" s="155"/>
      <c r="E4" s="156"/>
      <c r="F4" s="151" t="s">
        <v>205</v>
      </c>
      <c r="G4" s="152"/>
      <c r="H4" s="152"/>
      <c r="I4" s="153"/>
      <c r="J4" s="154" t="s">
        <v>145</v>
      </c>
      <c r="K4" s="155"/>
      <c r="L4" s="155"/>
      <c r="M4" s="156"/>
      <c r="N4" s="154" t="s">
        <v>288</v>
      </c>
      <c r="O4" s="155"/>
      <c r="P4" s="155"/>
      <c r="Q4" s="156"/>
      <c r="R4" s="91" t="s">
        <v>30</v>
      </c>
      <c r="S4" s="91" t="s">
        <v>10</v>
      </c>
      <c r="T4" s="91" t="s">
        <v>0</v>
      </c>
    </row>
    <row r="5" spans="1:23" ht="18" customHeight="1" x14ac:dyDescent="0.15">
      <c r="A5" s="140" t="s">
        <v>282</v>
      </c>
      <c r="B5" s="92"/>
      <c r="C5" s="93"/>
      <c r="D5" s="93"/>
      <c r="E5" s="94"/>
      <c r="F5" s="130" t="str">
        <f>IF(ISBLANK(G5),"",(IF(G5=I5,"△",IF(G5&gt;I5,"○","●"))))</f>
        <v>○</v>
      </c>
      <c r="G5" s="96">
        <v>5</v>
      </c>
      <c r="H5" s="96" t="s">
        <v>104</v>
      </c>
      <c r="I5" s="97">
        <v>4</v>
      </c>
      <c r="J5" s="130" t="str">
        <f t="shared" ref="J5:J14" si="0">IF(ISBLANK(K5),"",(IF(K5=M5,"△",IF(K5&gt;M5,"○","●"))))</f>
        <v>○</v>
      </c>
      <c r="K5" s="96">
        <v>7</v>
      </c>
      <c r="L5" s="96" t="s">
        <v>289</v>
      </c>
      <c r="M5" s="97">
        <v>5</v>
      </c>
      <c r="N5" s="130" t="str">
        <f t="shared" ref="N5:N19" si="1">IF(ISBLANK(O5),"",(IF(O5=Q5,"△",IF(O5&gt;Q5,"○","●"))))</f>
        <v>○</v>
      </c>
      <c r="O5" s="96">
        <v>11</v>
      </c>
      <c r="P5" s="96" t="s">
        <v>104</v>
      </c>
      <c r="Q5" s="97">
        <v>1</v>
      </c>
      <c r="R5" s="98">
        <f>COUNTIF($B5:$Q9,"○")+COUNTIF($B5:$Q9,"□")</f>
        <v>8</v>
      </c>
      <c r="S5" s="142">
        <f>IF(ISERROR(R5/(R5+R6)),"",R5/(R5+R6))</f>
        <v>0.53333333333333333</v>
      </c>
      <c r="T5" s="145">
        <f>IF(S5="","結果無し",(RANK(S5,$S$5:$S$24)))</f>
        <v>2</v>
      </c>
      <c r="W5" s="131"/>
    </row>
    <row r="6" spans="1:23" ht="18" customHeight="1" x14ac:dyDescent="0.15">
      <c r="A6" s="140"/>
      <c r="B6" s="99"/>
      <c r="C6" s="100"/>
      <c r="D6" s="100"/>
      <c r="E6" s="101"/>
      <c r="F6" s="102" t="str">
        <f>IF(ISBLANK(G6),"",(IF(G6=I6,"△",IF(G6&gt;I6,"○","●"))))</f>
        <v>●</v>
      </c>
      <c r="G6" s="103">
        <v>4</v>
      </c>
      <c r="H6" s="103" t="s">
        <v>104</v>
      </c>
      <c r="I6" s="104">
        <v>5</v>
      </c>
      <c r="J6" s="102" t="str">
        <f t="shared" si="0"/>
        <v>●</v>
      </c>
      <c r="K6" s="103">
        <v>6</v>
      </c>
      <c r="L6" s="103" t="s">
        <v>104</v>
      </c>
      <c r="M6" s="104">
        <v>8</v>
      </c>
      <c r="N6" s="102" t="str">
        <f t="shared" si="1"/>
        <v>○</v>
      </c>
      <c r="O6" s="103">
        <v>6</v>
      </c>
      <c r="P6" s="103" t="s">
        <v>104</v>
      </c>
      <c r="Q6" s="104">
        <v>2</v>
      </c>
      <c r="R6" s="105">
        <f>COUNTIF($B5:$Q9,"●")+COUNTIF($B5:$Q9,"■")</f>
        <v>7</v>
      </c>
      <c r="S6" s="143"/>
      <c r="T6" s="146"/>
      <c r="W6" s="132"/>
    </row>
    <row r="7" spans="1:23" ht="18" customHeight="1" x14ac:dyDescent="0.15">
      <c r="A7" s="141"/>
      <c r="B7" s="99"/>
      <c r="C7" s="100"/>
      <c r="D7" s="100"/>
      <c r="E7" s="101"/>
      <c r="F7" s="102" t="str">
        <f>IF(ISBLANK(G7),"",(IF(G7=I7,"△",IF(G7&gt;I7,"○","●"))))</f>
        <v>●</v>
      </c>
      <c r="G7" s="103">
        <v>2</v>
      </c>
      <c r="H7" s="103" t="s">
        <v>104</v>
      </c>
      <c r="I7" s="104">
        <v>3</v>
      </c>
      <c r="J7" s="102" t="str">
        <f t="shared" si="0"/>
        <v>●</v>
      </c>
      <c r="K7" s="103">
        <v>0</v>
      </c>
      <c r="L7" s="103" t="s">
        <v>290</v>
      </c>
      <c r="M7" s="104">
        <v>5</v>
      </c>
      <c r="N7" s="102" t="str">
        <f t="shared" si="1"/>
        <v>●</v>
      </c>
      <c r="O7" s="103">
        <v>1</v>
      </c>
      <c r="P7" s="103" t="s">
        <v>104</v>
      </c>
      <c r="Q7" s="104">
        <v>2</v>
      </c>
      <c r="R7" s="106">
        <f>COUNTIF($B5:$Q9,"△")</f>
        <v>0</v>
      </c>
      <c r="S7" s="143"/>
      <c r="T7" s="146"/>
      <c r="W7" s="132"/>
    </row>
    <row r="8" spans="1:23" ht="18" customHeight="1" x14ac:dyDescent="0.15">
      <c r="A8" s="141"/>
      <c r="B8" s="99"/>
      <c r="C8" s="100"/>
      <c r="D8" s="100"/>
      <c r="E8" s="101"/>
      <c r="F8" s="102" t="str">
        <f>IF(ISBLANK(G8),"",(IF(G8=I8,"△",IF(G8&gt;I8,"○","●"))))</f>
        <v>○</v>
      </c>
      <c r="G8" s="103">
        <v>3</v>
      </c>
      <c r="H8" s="103" t="s">
        <v>104</v>
      </c>
      <c r="I8" s="104">
        <v>2</v>
      </c>
      <c r="J8" s="102" t="str">
        <f t="shared" si="0"/>
        <v>○</v>
      </c>
      <c r="K8" s="103">
        <v>13</v>
      </c>
      <c r="L8" s="103" t="s">
        <v>104</v>
      </c>
      <c r="M8" s="104">
        <v>4</v>
      </c>
      <c r="N8" s="102" t="str">
        <f t="shared" si="1"/>
        <v>○</v>
      </c>
      <c r="O8" s="103">
        <v>4</v>
      </c>
      <c r="P8" s="103" t="s">
        <v>104</v>
      </c>
      <c r="Q8" s="104">
        <v>1</v>
      </c>
      <c r="R8" s="106"/>
      <c r="S8" s="143"/>
      <c r="T8" s="146"/>
      <c r="W8" s="132"/>
    </row>
    <row r="9" spans="1:23" ht="18" customHeight="1" x14ac:dyDescent="0.15">
      <c r="A9" s="141"/>
      <c r="B9" s="107"/>
      <c r="C9" s="108"/>
      <c r="D9" s="108"/>
      <c r="E9" s="109"/>
      <c r="F9" s="110" t="str">
        <f>IF(ISBLANK(G9),"",(IF(G9=I9,"△",IF(G9&gt;I9,"○","●"))))</f>
        <v>●</v>
      </c>
      <c r="G9" s="133">
        <v>2</v>
      </c>
      <c r="H9" s="133" t="s">
        <v>290</v>
      </c>
      <c r="I9" s="134">
        <v>4</v>
      </c>
      <c r="J9" s="110" t="str">
        <f t="shared" si="0"/>
        <v>●</v>
      </c>
      <c r="K9" s="133">
        <v>2</v>
      </c>
      <c r="L9" s="133" t="s">
        <v>104</v>
      </c>
      <c r="M9" s="134">
        <v>6</v>
      </c>
      <c r="N9" s="110" t="str">
        <f t="shared" si="1"/>
        <v>○</v>
      </c>
      <c r="O9" s="133">
        <v>7</v>
      </c>
      <c r="P9" s="133" t="s">
        <v>289</v>
      </c>
      <c r="Q9" s="134">
        <v>1</v>
      </c>
      <c r="R9" s="113"/>
      <c r="S9" s="144"/>
      <c r="T9" s="147"/>
      <c r="W9" s="132"/>
    </row>
    <row r="10" spans="1:23" ht="18" customHeight="1" x14ac:dyDescent="0.15">
      <c r="A10" s="140" t="s">
        <v>62</v>
      </c>
      <c r="B10" s="130" t="str">
        <f t="shared" ref="B10:B24" si="2">IF(ISBLANK(C10),"",(IF(C10=E10,"△",IF(C10&gt;E10,"○","●"))))</f>
        <v>●</v>
      </c>
      <c r="C10" s="96">
        <v>4</v>
      </c>
      <c r="D10" s="96" t="s">
        <v>104</v>
      </c>
      <c r="E10" s="97">
        <v>5</v>
      </c>
      <c r="F10" s="92"/>
      <c r="G10" s="93"/>
      <c r="H10" s="93"/>
      <c r="I10" s="94"/>
      <c r="J10" s="130" t="str">
        <f t="shared" si="0"/>
        <v>●</v>
      </c>
      <c r="K10" s="96">
        <v>2</v>
      </c>
      <c r="L10" s="96" t="s">
        <v>289</v>
      </c>
      <c r="M10" s="97">
        <v>5</v>
      </c>
      <c r="N10" s="130" t="str">
        <f t="shared" si="1"/>
        <v>●</v>
      </c>
      <c r="O10" s="96">
        <v>0</v>
      </c>
      <c r="P10" s="96" t="s">
        <v>104</v>
      </c>
      <c r="Q10" s="97">
        <v>4</v>
      </c>
      <c r="R10" s="98">
        <f>COUNTIF($B10:$Q14,"○")+COUNTIF($B10:$Q14,"□")</f>
        <v>6</v>
      </c>
      <c r="S10" s="142">
        <f>IF(ISERROR(R10/(R10+R11)),"",R10/(R10+R11))</f>
        <v>0.4</v>
      </c>
      <c r="T10" s="145">
        <f>IF(S10="","結果無し",(RANK(S10,$S$5:$S$24)))</f>
        <v>3</v>
      </c>
    </row>
    <row r="11" spans="1:23" ht="18" customHeight="1" x14ac:dyDescent="0.15">
      <c r="A11" s="141"/>
      <c r="B11" s="102" t="str">
        <f t="shared" si="2"/>
        <v>○</v>
      </c>
      <c r="C11" s="103">
        <v>5</v>
      </c>
      <c r="D11" s="103" t="s">
        <v>104</v>
      </c>
      <c r="E11" s="104">
        <v>4</v>
      </c>
      <c r="F11" s="99"/>
      <c r="G11" s="100"/>
      <c r="H11" s="100"/>
      <c r="I11" s="101"/>
      <c r="J11" s="102" t="str">
        <f t="shared" si="0"/>
        <v>●</v>
      </c>
      <c r="K11" s="103">
        <v>1</v>
      </c>
      <c r="L11" s="103" t="s">
        <v>290</v>
      </c>
      <c r="M11" s="104">
        <v>4</v>
      </c>
      <c r="N11" s="102" t="str">
        <f t="shared" si="1"/>
        <v>●</v>
      </c>
      <c r="O11" s="103">
        <v>5</v>
      </c>
      <c r="P11" s="103" t="s">
        <v>290</v>
      </c>
      <c r="Q11" s="104">
        <v>6</v>
      </c>
      <c r="R11" s="105">
        <f>COUNTIF($B10:$Q14,"●")+COUNTIF($B10:$Q14,"■")</f>
        <v>9</v>
      </c>
      <c r="S11" s="143"/>
      <c r="T11" s="146"/>
    </row>
    <row r="12" spans="1:23" ht="18" customHeight="1" x14ac:dyDescent="0.15">
      <c r="A12" s="141"/>
      <c r="B12" s="102" t="str">
        <f t="shared" si="2"/>
        <v>○</v>
      </c>
      <c r="C12" s="103">
        <v>3</v>
      </c>
      <c r="D12" s="103" t="s">
        <v>104</v>
      </c>
      <c r="E12" s="104">
        <v>2</v>
      </c>
      <c r="F12" s="99"/>
      <c r="G12" s="100"/>
      <c r="H12" s="100"/>
      <c r="I12" s="101"/>
      <c r="J12" s="102" t="str">
        <f t="shared" si="0"/>
        <v>●</v>
      </c>
      <c r="K12" s="103">
        <v>2</v>
      </c>
      <c r="L12" s="103" t="s">
        <v>104</v>
      </c>
      <c r="M12" s="104">
        <v>9</v>
      </c>
      <c r="N12" s="102" t="str">
        <f t="shared" si="1"/>
        <v>○</v>
      </c>
      <c r="O12" s="103">
        <v>2</v>
      </c>
      <c r="P12" s="103" t="s">
        <v>104</v>
      </c>
      <c r="Q12" s="104">
        <v>1</v>
      </c>
      <c r="R12" s="106">
        <f>COUNTIF($B10:$Q14,"△")</f>
        <v>0</v>
      </c>
      <c r="S12" s="143"/>
      <c r="T12" s="146"/>
    </row>
    <row r="13" spans="1:23" ht="18" customHeight="1" x14ac:dyDescent="0.15">
      <c r="A13" s="141"/>
      <c r="B13" s="102" t="str">
        <f t="shared" si="2"/>
        <v>●</v>
      </c>
      <c r="C13" s="103">
        <v>2</v>
      </c>
      <c r="D13" s="103" t="s">
        <v>104</v>
      </c>
      <c r="E13" s="104">
        <v>3</v>
      </c>
      <c r="F13" s="99"/>
      <c r="G13" s="100"/>
      <c r="H13" s="100"/>
      <c r="I13" s="101"/>
      <c r="J13" s="102" t="str">
        <f t="shared" si="0"/>
        <v>●</v>
      </c>
      <c r="K13" s="103">
        <v>0</v>
      </c>
      <c r="L13" s="103" t="s">
        <v>104</v>
      </c>
      <c r="M13" s="104">
        <v>10</v>
      </c>
      <c r="N13" s="102" t="str">
        <f t="shared" si="1"/>
        <v>○</v>
      </c>
      <c r="O13" s="103">
        <v>6</v>
      </c>
      <c r="P13" s="103" t="s">
        <v>104</v>
      </c>
      <c r="Q13" s="104">
        <v>2</v>
      </c>
      <c r="R13" s="106"/>
      <c r="S13" s="143"/>
      <c r="T13" s="146"/>
    </row>
    <row r="14" spans="1:23" ht="18" customHeight="1" x14ac:dyDescent="0.15">
      <c r="A14" s="141"/>
      <c r="B14" s="110" t="str">
        <f t="shared" si="2"/>
        <v>○</v>
      </c>
      <c r="C14" s="111">
        <v>4</v>
      </c>
      <c r="D14" s="111" t="s">
        <v>290</v>
      </c>
      <c r="E14" s="112">
        <v>2</v>
      </c>
      <c r="F14" s="107"/>
      <c r="G14" s="108"/>
      <c r="H14" s="108"/>
      <c r="I14" s="109"/>
      <c r="J14" s="110" t="str">
        <f t="shared" si="0"/>
        <v>●</v>
      </c>
      <c r="K14" s="111">
        <v>0</v>
      </c>
      <c r="L14" s="111" t="s">
        <v>290</v>
      </c>
      <c r="M14" s="112">
        <v>8</v>
      </c>
      <c r="N14" s="110" t="str">
        <f t="shared" si="1"/>
        <v>○</v>
      </c>
      <c r="O14" s="111">
        <v>4</v>
      </c>
      <c r="P14" s="111" t="s">
        <v>291</v>
      </c>
      <c r="Q14" s="112">
        <v>3</v>
      </c>
      <c r="R14" s="113"/>
      <c r="S14" s="144"/>
      <c r="T14" s="147"/>
    </row>
    <row r="15" spans="1:23" ht="18" customHeight="1" x14ac:dyDescent="0.15">
      <c r="A15" s="140" t="s">
        <v>248</v>
      </c>
      <c r="B15" s="130" t="str">
        <f t="shared" si="2"/>
        <v>●</v>
      </c>
      <c r="C15" s="96">
        <v>5</v>
      </c>
      <c r="D15" s="96" t="s">
        <v>104</v>
      </c>
      <c r="E15" s="97">
        <v>7</v>
      </c>
      <c r="F15" s="130" t="str">
        <f t="shared" ref="F15:F24" si="3">IF(ISBLANK(G15),"",(IF(G15=I15,"△",IF(G15&gt;I15,"○","●"))))</f>
        <v>○</v>
      </c>
      <c r="G15" s="96">
        <v>5</v>
      </c>
      <c r="H15" s="96" t="s">
        <v>104</v>
      </c>
      <c r="I15" s="97">
        <v>2</v>
      </c>
      <c r="J15" s="92"/>
      <c r="K15" s="93"/>
      <c r="L15" s="93"/>
      <c r="M15" s="94"/>
      <c r="N15" s="130" t="str">
        <f t="shared" si="1"/>
        <v>○</v>
      </c>
      <c r="O15" s="96">
        <v>4</v>
      </c>
      <c r="P15" s="96" t="s">
        <v>104</v>
      </c>
      <c r="Q15" s="97">
        <v>3</v>
      </c>
      <c r="R15" s="98">
        <f>COUNTIF($B15:$Q19,"○")+COUNTIF($B15:$Q19,"□")</f>
        <v>12</v>
      </c>
      <c r="S15" s="142">
        <f>IF(ISERROR(R15/(R15+R16)),"",R15/(R15+R16))</f>
        <v>0.8</v>
      </c>
      <c r="T15" s="145">
        <f>IF(S15="","結果無し",(RANK(S15,$S$5:$S$24)))</f>
        <v>1</v>
      </c>
    </row>
    <row r="16" spans="1:23" ht="18" customHeight="1" x14ac:dyDescent="0.15">
      <c r="A16" s="141"/>
      <c r="B16" s="102" t="str">
        <f t="shared" si="2"/>
        <v>○</v>
      </c>
      <c r="C16" s="103">
        <v>8</v>
      </c>
      <c r="D16" s="103" t="s">
        <v>104</v>
      </c>
      <c r="E16" s="104">
        <v>6</v>
      </c>
      <c r="F16" s="102" t="str">
        <f t="shared" si="3"/>
        <v>○</v>
      </c>
      <c r="G16" s="103">
        <v>4</v>
      </c>
      <c r="H16" s="103" t="s">
        <v>104</v>
      </c>
      <c r="I16" s="104">
        <v>1</v>
      </c>
      <c r="J16" s="99"/>
      <c r="K16" s="100"/>
      <c r="L16" s="100"/>
      <c r="M16" s="101"/>
      <c r="N16" s="102" t="str">
        <f t="shared" si="1"/>
        <v>○</v>
      </c>
      <c r="O16" s="103">
        <v>9</v>
      </c>
      <c r="P16" s="103" t="s">
        <v>289</v>
      </c>
      <c r="Q16" s="104">
        <v>1</v>
      </c>
      <c r="R16" s="105">
        <f>COUNTIF($B15:$Q19,"●")+COUNTIF($B15:$Q19,"■")</f>
        <v>3</v>
      </c>
      <c r="S16" s="143"/>
      <c r="T16" s="146"/>
    </row>
    <row r="17" spans="1:23" ht="18" customHeight="1" x14ac:dyDescent="0.15">
      <c r="A17" s="141"/>
      <c r="B17" s="102" t="str">
        <f t="shared" si="2"/>
        <v>○</v>
      </c>
      <c r="C17" s="103">
        <v>5</v>
      </c>
      <c r="D17" s="103" t="s">
        <v>104</v>
      </c>
      <c r="E17" s="104">
        <v>0</v>
      </c>
      <c r="F17" s="102" t="str">
        <f t="shared" si="3"/>
        <v>○</v>
      </c>
      <c r="G17" s="103">
        <v>9</v>
      </c>
      <c r="H17" s="103" t="s">
        <v>104</v>
      </c>
      <c r="I17" s="104">
        <v>2</v>
      </c>
      <c r="J17" s="99"/>
      <c r="K17" s="100"/>
      <c r="L17" s="100"/>
      <c r="M17" s="101"/>
      <c r="N17" s="102" t="str">
        <f t="shared" si="1"/>
        <v>○</v>
      </c>
      <c r="O17" s="103">
        <v>5</v>
      </c>
      <c r="P17" s="103" t="s">
        <v>104</v>
      </c>
      <c r="Q17" s="104">
        <v>1</v>
      </c>
      <c r="R17" s="106">
        <f>COUNTIF($B15:$Q19,"△")</f>
        <v>0</v>
      </c>
      <c r="S17" s="143"/>
      <c r="T17" s="146"/>
      <c r="W17" s="132"/>
    </row>
    <row r="18" spans="1:23" ht="18" customHeight="1" x14ac:dyDescent="0.15">
      <c r="A18" s="141"/>
      <c r="B18" s="102" t="str">
        <f t="shared" si="2"/>
        <v>●</v>
      </c>
      <c r="C18" s="103">
        <v>4</v>
      </c>
      <c r="D18" s="103" t="s">
        <v>104</v>
      </c>
      <c r="E18" s="104">
        <v>13</v>
      </c>
      <c r="F18" s="102" t="str">
        <f t="shared" si="3"/>
        <v>○</v>
      </c>
      <c r="G18" s="103">
        <v>10</v>
      </c>
      <c r="H18" s="103" t="s">
        <v>104</v>
      </c>
      <c r="I18" s="104">
        <v>0</v>
      </c>
      <c r="J18" s="99"/>
      <c r="K18" s="100"/>
      <c r="L18" s="100"/>
      <c r="M18" s="101"/>
      <c r="N18" s="102" t="str">
        <f t="shared" si="1"/>
        <v>●</v>
      </c>
      <c r="O18" s="103">
        <v>3</v>
      </c>
      <c r="P18" s="103" t="s">
        <v>289</v>
      </c>
      <c r="Q18" s="104">
        <v>4</v>
      </c>
      <c r="R18" s="106"/>
      <c r="S18" s="143"/>
      <c r="T18" s="146"/>
      <c r="W18" s="132"/>
    </row>
    <row r="19" spans="1:23" ht="18" customHeight="1" x14ac:dyDescent="0.15">
      <c r="A19" s="141"/>
      <c r="B19" s="110" t="str">
        <f t="shared" si="2"/>
        <v>○</v>
      </c>
      <c r="C19" s="111">
        <v>6</v>
      </c>
      <c r="D19" s="111" t="s">
        <v>104</v>
      </c>
      <c r="E19" s="112">
        <v>2</v>
      </c>
      <c r="F19" s="110" t="str">
        <f t="shared" si="3"/>
        <v>○</v>
      </c>
      <c r="G19" s="111">
        <v>8</v>
      </c>
      <c r="H19" s="111" t="s">
        <v>104</v>
      </c>
      <c r="I19" s="112">
        <v>0</v>
      </c>
      <c r="J19" s="107"/>
      <c r="K19" s="108"/>
      <c r="L19" s="108"/>
      <c r="M19" s="109"/>
      <c r="N19" s="110" t="str">
        <f t="shared" si="1"/>
        <v>○</v>
      </c>
      <c r="O19" s="111">
        <v>3</v>
      </c>
      <c r="P19" s="111" t="s">
        <v>104</v>
      </c>
      <c r="Q19" s="112">
        <v>1</v>
      </c>
      <c r="R19" s="113"/>
      <c r="S19" s="144"/>
      <c r="T19" s="147"/>
      <c r="W19" s="132"/>
    </row>
    <row r="20" spans="1:23" ht="18" customHeight="1" x14ac:dyDescent="0.15">
      <c r="A20" s="140" t="s">
        <v>111</v>
      </c>
      <c r="B20" s="130" t="str">
        <f t="shared" si="2"/>
        <v>●</v>
      </c>
      <c r="C20" s="96">
        <v>1</v>
      </c>
      <c r="D20" s="96" t="s">
        <v>104</v>
      </c>
      <c r="E20" s="97">
        <v>11</v>
      </c>
      <c r="F20" s="130" t="str">
        <f t="shared" si="3"/>
        <v>○</v>
      </c>
      <c r="G20" s="96">
        <v>4</v>
      </c>
      <c r="H20" s="96" t="s">
        <v>104</v>
      </c>
      <c r="I20" s="97">
        <v>0</v>
      </c>
      <c r="J20" s="130" t="str">
        <f>IF(ISBLANK(K20),"",(IF(K20=M20,"△",IF(K20&gt;M20,"○","●"))))</f>
        <v>●</v>
      </c>
      <c r="K20" s="96">
        <v>3</v>
      </c>
      <c r="L20" s="96" t="s">
        <v>104</v>
      </c>
      <c r="M20" s="97">
        <v>4</v>
      </c>
      <c r="N20" s="92"/>
      <c r="O20" s="93"/>
      <c r="P20" s="93"/>
      <c r="Q20" s="94"/>
      <c r="R20" s="98">
        <f>COUNTIF($B20:$Q24,"○")+COUNTIF($B20:$Q24,"□")</f>
        <v>4</v>
      </c>
      <c r="S20" s="142">
        <f>IF(ISERROR(R20/(R20+R21)),"",R20/(R20+R21))</f>
        <v>0.26666666666666666</v>
      </c>
      <c r="T20" s="145">
        <f>IF(S20="","結果無し",(RANK(S20,$S$5:$S$24)))</f>
        <v>4</v>
      </c>
    </row>
    <row r="21" spans="1:23" ht="18" customHeight="1" x14ac:dyDescent="0.15">
      <c r="A21" s="140"/>
      <c r="B21" s="102" t="str">
        <f t="shared" si="2"/>
        <v>●</v>
      </c>
      <c r="C21" s="103">
        <v>2</v>
      </c>
      <c r="D21" s="103" t="s">
        <v>104</v>
      </c>
      <c r="E21" s="104">
        <v>6</v>
      </c>
      <c r="F21" s="102" t="str">
        <f t="shared" si="3"/>
        <v>○</v>
      </c>
      <c r="G21" s="103">
        <v>6</v>
      </c>
      <c r="H21" s="103" t="s">
        <v>104</v>
      </c>
      <c r="I21" s="104">
        <v>5</v>
      </c>
      <c r="J21" s="102" t="str">
        <f>IF(ISBLANK(K21),"",(IF(K21=M21,"△",IF(K21&gt;M21,"○","●"))))</f>
        <v>●</v>
      </c>
      <c r="K21" s="103">
        <v>1</v>
      </c>
      <c r="L21" s="103" t="s">
        <v>104</v>
      </c>
      <c r="M21" s="104">
        <v>9</v>
      </c>
      <c r="N21" s="99"/>
      <c r="O21" s="100"/>
      <c r="P21" s="100"/>
      <c r="Q21" s="101"/>
      <c r="R21" s="105">
        <f>COUNTIF($B20:$Q24,"●")+COUNTIF($B20:$Q24,"■")</f>
        <v>11</v>
      </c>
      <c r="S21" s="143"/>
      <c r="T21" s="146"/>
    </row>
    <row r="22" spans="1:23" ht="18" customHeight="1" x14ac:dyDescent="0.15">
      <c r="A22" s="141"/>
      <c r="B22" s="102" t="str">
        <f t="shared" si="2"/>
        <v>○</v>
      </c>
      <c r="C22" s="103">
        <v>2</v>
      </c>
      <c r="D22" s="103" t="s">
        <v>290</v>
      </c>
      <c r="E22" s="104">
        <v>1</v>
      </c>
      <c r="F22" s="102" t="str">
        <f t="shared" si="3"/>
        <v>●</v>
      </c>
      <c r="G22" s="103">
        <v>1</v>
      </c>
      <c r="H22" s="103" t="s">
        <v>104</v>
      </c>
      <c r="I22" s="104">
        <v>2</v>
      </c>
      <c r="J22" s="102" t="str">
        <f>IF(ISBLANK(K22),"",(IF(K22=M22,"△",IF(K22&gt;M22,"○","●"))))</f>
        <v>●</v>
      </c>
      <c r="K22" s="103">
        <v>1</v>
      </c>
      <c r="L22" s="103" t="s">
        <v>290</v>
      </c>
      <c r="M22" s="104">
        <v>5</v>
      </c>
      <c r="N22" s="99"/>
      <c r="O22" s="100"/>
      <c r="P22" s="100"/>
      <c r="Q22" s="101"/>
      <c r="R22" s="106">
        <f>COUNTIF($B20:$Q24,"△")</f>
        <v>0</v>
      </c>
      <c r="S22" s="143"/>
      <c r="T22" s="146"/>
    </row>
    <row r="23" spans="1:23" ht="18" customHeight="1" x14ac:dyDescent="0.15">
      <c r="A23" s="141"/>
      <c r="B23" s="102" t="str">
        <f t="shared" si="2"/>
        <v>●</v>
      </c>
      <c r="C23" s="103">
        <v>1</v>
      </c>
      <c r="D23" s="103" t="s">
        <v>104</v>
      </c>
      <c r="E23" s="104">
        <v>4</v>
      </c>
      <c r="F23" s="102" t="str">
        <f t="shared" si="3"/>
        <v>●</v>
      </c>
      <c r="G23" s="103">
        <v>2</v>
      </c>
      <c r="H23" s="103" t="s">
        <v>289</v>
      </c>
      <c r="I23" s="104">
        <v>6</v>
      </c>
      <c r="J23" s="102" t="str">
        <f>IF(ISBLANK(K23),"",(IF(K23=M23,"△",IF(K23&gt;M23,"○","●"))))</f>
        <v>○</v>
      </c>
      <c r="K23" s="103">
        <v>4</v>
      </c>
      <c r="L23" s="103" t="s">
        <v>104</v>
      </c>
      <c r="M23" s="104">
        <v>3</v>
      </c>
      <c r="N23" s="99"/>
      <c r="O23" s="100"/>
      <c r="P23" s="100"/>
      <c r="Q23" s="101"/>
      <c r="R23" s="106"/>
      <c r="S23" s="143"/>
      <c r="T23" s="146"/>
    </row>
    <row r="24" spans="1:23" ht="18" customHeight="1" x14ac:dyDescent="0.15">
      <c r="A24" s="141"/>
      <c r="B24" s="110" t="str">
        <f t="shared" si="2"/>
        <v>●</v>
      </c>
      <c r="C24" s="111">
        <v>1</v>
      </c>
      <c r="D24" s="111" t="s">
        <v>104</v>
      </c>
      <c r="E24" s="112">
        <v>7</v>
      </c>
      <c r="F24" s="110" t="str">
        <f t="shared" si="3"/>
        <v>●</v>
      </c>
      <c r="G24" s="111">
        <v>3</v>
      </c>
      <c r="H24" s="111" t="s">
        <v>290</v>
      </c>
      <c r="I24" s="112">
        <v>4</v>
      </c>
      <c r="J24" s="110" t="str">
        <f>IF(ISBLANK(K24),"",(IF(K24=M24,"△",IF(K24&gt;M24,"○","●"))))</f>
        <v>●</v>
      </c>
      <c r="K24" s="111">
        <v>1</v>
      </c>
      <c r="L24" s="111" t="s">
        <v>289</v>
      </c>
      <c r="M24" s="112">
        <v>3</v>
      </c>
      <c r="N24" s="107"/>
      <c r="O24" s="108"/>
      <c r="P24" s="108"/>
      <c r="Q24" s="109"/>
      <c r="R24" s="113"/>
      <c r="S24" s="144"/>
      <c r="T24" s="147"/>
    </row>
  </sheetData>
  <mergeCells count="19">
    <mergeCell ref="A1:T1"/>
    <mergeCell ref="A2:T2"/>
    <mergeCell ref="A3:T3"/>
    <mergeCell ref="B4:E4"/>
    <mergeCell ref="F4:I4"/>
    <mergeCell ref="J4:M4"/>
    <mergeCell ref="N4:Q4"/>
    <mergeCell ref="A5:A9"/>
    <mergeCell ref="S5:S9"/>
    <mergeCell ref="T5:T9"/>
    <mergeCell ref="A10:A14"/>
    <mergeCell ref="S10:S14"/>
    <mergeCell ref="T10:T14"/>
    <mergeCell ref="A15:A19"/>
    <mergeCell ref="S15:S19"/>
    <mergeCell ref="T15:T19"/>
    <mergeCell ref="A20:A24"/>
    <mergeCell ref="S20:S24"/>
    <mergeCell ref="T20:T24"/>
  </mergeCells>
  <phoneticPr fontId="2"/>
  <printOptions horizontalCentered="1" verticalCentered="1"/>
  <pageMargins left="0.78740157480314965" right="0.78740157480314965" top="0.33" bottom="0.42" header="0.28999999999999998" footer="0.27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9"/>
  <sheetViews>
    <sheetView workbookViewId="0">
      <selection activeCell="G35" sqref="G35"/>
    </sheetView>
  </sheetViews>
  <sheetFormatPr defaultColWidth="9" defaultRowHeight="13.5" x14ac:dyDescent="0.15"/>
  <cols>
    <col min="1" max="1" width="12.625" bestFit="1" customWidth="1"/>
    <col min="2" max="21" width="3.5" customWidth="1"/>
    <col min="24" max="24" width="10" bestFit="1" customWidth="1"/>
  </cols>
  <sheetData>
    <row r="1" spans="1:27" ht="25.5" customHeight="1" x14ac:dyDescent="0.15">
      <c r="A1" s="157" t="s">
        <v>281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7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7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1:27" ht="18" customHeight="1" x14ac:dyDescent="0.15">
      <c r="A4" s="121"/>
      <c r="B4" s="160" t="s">
        <v>205</v>
      </c>
      <c r="C4" s="161"/>
      <c r="D4" s="161"/>
      <c r="E4" s="162"/>
      <c r="F4" s="163" t="s">
        <v>145</v>
      </c>
      <c r="G4" s="164"/>
      <c r="H4" s="164"/>
      <c r="I4" s="165"/>
      <c r="J4" s="160" t="s">
        <v>5</v>
      </c>
      <c r="K4" s="161"/>
      <c r="L4" s="161"/>
      <c r="M4" s="162"/>
      <c r="N4" s="160" t="s">
        <v>210</v>
      </c>
      <c r="O4" s="161"/>
      <c r="P4" s="161"/>
      <c r="Q4" s="162"/>
      <c r="R4" s="160" t="s">
        <v>282</v>
      </c>
      <c r="S4" s="161"/>
      <c r="T4" s="161"/>
      <c r="U4" s="162"/>
      <c r="V4" s="1" t="s">
        <v>30</v>
      </c>
      <c r="W4" s="1" t="s">
        <v>10</v>
      </c>
      <c r="X4" s="1" t="s">
        <v>0</v>
      </c>
    </row>
    <row r="5" spans="1:27" ht="18" customHeight="1" x14ac:dyDescent="0.15">
      <c r="A5" s="166" t="s">
        <v>62</v>
      </c>
      <c r="B5" s="71"/>
      <c r="C5" s="72"/>
      <c r="D5" s="72"/>
      <c r="E5" s="73"/>
      <c r="F5" s="74" t="str">
        <f>IF(ISBLANK(G5),"",(IF(G5=I5,"△",IF(G5&gt;I5,"○","●"))))</f>
        <v>○</v>
      </c>
      <c r="G5" s="75">
        <v>5</v>
      </c>
      <c r="H5" s="75" t="s">
        <v>283</v>
      </c>
      <c r="I5" s="76">
        <v>4</v>
      </c>
      <c r="J5" s="74" t="str">
        <f>IF(ISBLANK(K5),"",(IF(K5=M5,"△",IF(K5&gt;M5,"○","●"))))</f>
        <v>○</v>
      </c>
      <c r="K5" s="75">
        <v>3</v>
      </c>
      <c r="L5" s="75" t="s">
        <v>11</v>
      </c>
      <c r="M5" s="76">
        <v>2</v>
      </c>
      <c r="N5" s="74" t="s">
        <v>284</v>
      </c>
      <c r="O5" s="75"/>
      <c r="P5" s="75" t="s">
        <v>283</v>
      </c>
      <c r="Q5" s="76"/>
      <c r="R5" s="74" t="str">
        <f>IF(ISBLANK(S5),"",(IF(S5=U5,"△",IF(S5&gt;U5,"○","●"))))</f>
        <v>●</v>
      </c>
      <c r="S5" s="75">
        <v>0</v>
      </c>
      <c r="T5" s="75" t="s">
        <v>283</v>
      </c>
      <c r="U5" s="76">
        <v>10</v>
      </c>
      <c r="V5" s="10">
        <f>COUNTIF($B5:$U9,"○")+COUNTIF($B5:$U9,"□")</f>
        <v>11</v>
      </c>
      <c r="W5" s="168">
        <f>IF(ISERROR(V5/(V5+V6)),"",V5/(V5+V6))</f>
        <v>0.73333333333333328</v>
      </c>
      <c r="X5" s="171">
        <f>IF(W5="","結果無し",(RANK(W5,$W$5:$W$29)))</f>
        <v>2</v>
      </c>
      <c r="AA5" s="122"/>
    </row>
    <row r="6" spans="1:27" ht="18" customHeight="1" x14ac:dyDescent="0.15">
      <c r="A6" s="167"/>
      <c r="B6" s="77"/>
      <c r="C6" s="78"/>
      <c r="D6" s="78"/>
      <c r="E6" s="79"/>
      <c r="F6" s="80" t="str">
        <f t="shared" ref="F6:F9" si="0">IF(ISBLANK(G6),"",(IF(G6=I6,"△",IF(G6&gt;I6,"○","●"))))</f>
        <v>○</v>
      </c>
      <c r="G6" s="81">
        <v>5</v>
      </c>
      <c r="H6" s="81" t="s">
        <v>11</v>
      </c>
      <c r="I6" s="82">
        <v>4</v>
      </c>
      <c r="J6" s="80" t="str">
        <f t="shared" ref="J6:J9" si="1">IF(ISBLANK(K6),"",(IF(K6=M6,"△",IF(K6&gt;M6,"○","●"))))</f>
        <v>○</v>
      </c>
      <c r="K6" s="81">
        <v>3</v>
      </c>
      <c r="L6" s="81" t="s">
        <v>11</v>
      </c>
      <c r="M6" s="82">
        <v>1</v>
      </c>
      <c r="N6" s="80" t="str">
        <f t="shared" ref="N6:N9" si="2">IF(ISBLANK(O6),"",(IF(O6=Q6,"△",IF(O6&gt;Q6,"○","●"))))</f>
        <v/>
      </c>
      <c r="O6" s="81"/>
      <c r="P6" s="81" t="s">
        <v>11</v>
      </c>
      <c r="Q6" s="82"/>
      <c r="R6" s="80" t="str">
        <f t="shared" ref="R6:R9" si="3">IF(ISBLANK(S6),"",(IF(S6=U6,"△",IF(S6&gt;U6,"○","●"))))</f>
        <v>○</v>
      </c>
      <c r="S6" s="81">
        <v>2</v>
      </c>
      <c r="T6" s="81" t="s">
        <v>11</v>
      </c>
      <c r="U6" s="82">
        <v>1</v>
      </c>
      <c r="V6" s="16">
        <f>COUNTIF($B5:$U9,"●")+COUNTIF($B5:$U9,"■")</f>
        <v>4</v>
      </c>
      <c r="W6" s="169"/>
      <c r="X6" s="172"/>
      <c r="AA6" s="123"/>
    </row>
    <row r="7" spans="1:27" ht="18" customHeight="1" x14ac:dyDescent="0.15">
      <c r="A7" s="167"/>
      <c r="B7" s="77"/>
      <c r="C7" s="78"/>
      <c r="D7" s="78"/>
      <c r="E7" s="79"/>
      <c r="F7" s="114" t="str">
        <f t="shared" si="0"/>
        <v>○</v>
      </c>
      <c r="G7" s="124">
        <v>1</v>
      </c>
      <c r="H7" s="124" t="s">
        <v>11</v>
      </c>
      <c r="I7" s="125">
        <v>0</v>
      </c>
      <c r="J7" s="114" t="str">
        <f t="shared" si="1"/>
        <v>●</v>
      </c>
      <c r="K7" s="124">
        <v>7</v>
      </c>
      <c r="L7" s="124" t="s">
        <v>285</v>
      </c>
      <c r="M7" s="125">
        <v>9</v>
      </c>
      <c r="N7" s="114" t="str">
        <f t="shared" si="2"/>
        <v/>
      </c>
      <c r="O7" s="124"/>
      <c r="P7" s="124" t="s">
        <v>285</v>
      </c>
      <c r="Q7" s="125"/>
      <c r="R7" s="114" t="str">
        <f t="shared" si="3"/>
        <v>●</v>
      </c>
      <c r="S7" s="124">
        <v>5</v>
      </c>
      <c r="T7" s="124" t="s">
        <v>285</v>
      </c>
      <c r="U7" s="125">
        <v>9</v>
      </c>
      <c r="V7" s="89">
        <f>COUNTIF($B5:$U9,"△")</f>
        <v>1</v>
      </c>
      <c r="W7" s="169"/>
      <c r="X7" s="172"/>
      <c r="AA7" s="123"/>
    </row>
    <row r="8" spans="1:27" ht="18" customHeight="1" x14ac:dyDescent="0.15">
      <c r="A8" s="167"/>
      <c r="B8" s="77"/>
      <c r="C8" s="78"/>
      <c r="D8" s="78"/>
      <c r="E8" s="79"/>
      <c r="F8" s="80" t="str">
        <f t="shared" si="0"/>
        <v>○</v>
      </c>
      <c r="G8" s="81">
        <v>2</v>
      </c>
      <c r="H8" s="81" t="s">
        <v>285</v>
      </c>
      <c r="I8" s="82">
        <v>0</v>
      </c>
      <c r="J8" s="80" t="str">
        <f t="shared" si="1"/>
        <v>○</v>
      </c>
      <c r="K8" s="81">
        <v>6</v>
      </c>
      <c r="L8" s="81" t="s">
        <v>11</v>
      </c>
      <c r="M8" s="82">
        <v>2</v>
      </c>
      <c r="N8" s="80" t="str">
        <f t="shared" si="2"/>
        <v/>
      </c>
      <c r="O8" s="81"/>
      <c r="P8" s="81" t="s">
        <v>11</v>
      </c>
      <c r="Q8" s="82"/>
      <c r="R8" s="80" t="str">
        <f t="shared" si="3"/>
        <v>●</v>
      </c>
      <c r="S8" s="81">
        <v>2</v>
      </c>
      <c r="T8" s="81" t="s">
        <v>11</v>
      </c>
      <c r="U8" s="82">
        <v>4</v>
      </c>
      <c r="V8" s="89"/>
      <c r="W8" s="169"/>
      <c r="X8" s="172"/>
      <c r="AA8" s="123"/>
    </row>
    <row r="9" spans="1:27" ht="18" customHeight="1" x14ac:dyDescent="0.15">
      <c r="A9" s="167"/>
      <c r="B9" s="83"/>
      <c r="C9" s="84"/>
      <c r="D9" s="84"/>
      <c r="E9" s="85"/>
      <c r="F9" s="115" t="str">
        <f t="shared" si="0"/>
        <v>△</v>
      </c>
      <c r="G9" s="126">
        <v>5</v>
      </c>
      <c r="H9" s="126" t="s">
        <v>11</v>
      </c>
      <c r="I9" s="127">
        <v>5</v>
      </c>
      <c r="J9" s="115" t="str">
        <f t="shared" si="1"/>
        <v>○</v>
      </c>
      <c r="K9" s="126">
        <v>12</v>
      </c>
      <c r="L9" s="126" t="s">
        <v>11</v>
      </c>
      <c r="M9" s="127">
        <v>0</v>
      </c>
      <c r="N9" s="115" t="str">
        <f t="shared" si="2"/>
        <v/>
      </c>
      <c r="O9" s="126"/>
      <c r="P9" s="126" t="s">
        <v>11</v>
      </c>
      <c r="Q9" s="127"/>
      <c r="R9" s="115" t="str">
        <f t="shared" si="3"/>
        <v>○</v>
      </c>
      <c r="S9" s="126">
        <v>5</v>
      </c>
      <c r="T9" s="126" t="s">
        <v>11</v>
      </c>
      <c r="U9" s="127">
        <v>3</v>
      </c>
      <c r="V9" s="26"/>
      <c r="W9" s="170"/>
      <c r="X9" s="173"/>
      <c r="AA9" s="123"/>
    </row>
    <row r="10" spans="1:27" ht="18" customHeight="1" x14ac:dyDescent="0.15">
      <c r="A10" s="166" t="s">
        <v>248</v>
      </c>
      <c r="B10" s="74" t="str">
        <f>IF(ISBLANK(C10),"",(IF(C10=E10,"△",IF(C10&gt;E10,"○","●"))))</f>
        <v>●</v>
      </c>
      <c r="C10" s="75">
        <v>4</v>
      </c>
      <c r="D10" s="75" t="s">
        <v>285</v>
      </c>
      <c r="E10" s="76">
        <v>5</v>
      </c>
      <c r="F10" s="71"/>
      <c r="G10" s="72"/>
      <c r="H10" s="72"/>
      <c r="I10" s="73"/>
      <c r="J10" s="74" t="str">
        <f>IF(ISBLANK(K10),"",(IF(K10=M10,"△",IF(K10&gt;M10,"○","●"))))</f>
        <v>○</v>
      </c>
      <c r="K10" s="75">
        <v>3</v>
      </c>
      <c r="L10" s="75" t="s">
        <v>11</v>
      </c>
      <c r="M10" s="76">
        <v>2</v>
      </c>
      <c r="N10" s="74" t="s">
        <v>12</v>
      </c>
      <c r="O10" s="75"/>
      <c r="P10" s="75" t="s">
        <v>11</v>
      </c>
      <c r="Q10" s="76"/>
      <c r="R10" s="74" t="str">
        <f>IF(ISBLANK(S10),"",(IF(S10=U10,"△",IF(S10&gt;U10,"○","●"))))</f>
        <v>○</v>
      </c>
      <c r="S10" s="75">
        <v>6</v>
      </c>
      <c r="T10" s="75" t="s">
        <v>285</v>
      </c>
      <c r="U10" s="76">
        <v>2</v>
      </c>
      <c r="V10" s="10">
        <f>COUNTIF($B10:$U14,"○")+COUNTIF($B10:$U14,"□")</f>
        <v>5</v>
      </c>
      <c r="W10" s="168">
        <f>IF(ISERROR(V10/(V10+V11)),"",V10/(V10+V11))</f>
        <v>0.35714285714285715</v>
      </c>
      <c r="X10" s="171">
        <f t="shared" ref="X10" si="4">IF(W10="","結果無し",(RANK(W10,$W$5:$W$29)))</f>
        <v>3</v>
      </c>
    </row>
    <row r="11" spans="1:27" ht="18" customHeight="1" x14ac:dyDescent="0.15">
      <c r="A11" s="167"/>
      <c r="B11" s="80" t="str">
        <f t="shared" ref="B11:B14" si="5">IF(ISBLANK(C11),"",(IF(C11=E11,"△",IF(C11&gt;E11,"○","●"))))</f>
        <v>●</v>
      </c>
      <c r="C11" s="81">
        <v>4</v>
      </c>
      <c r="D11" s="81" t="s">
        <v>11</v>
      </c>
      <c r="E11" s="82">
        <v>5</v>
      </c>
      <c r="F11" s="77"/>
      <c r="G11" s="78"/>
      <c r="H11" s="78"/>
      <c r="I11" s="79"/>
      <c r="J11" s="80" t="str">
        <f t="shared" ref="J11:J14" si="6">IF(ISBLANK(K11),"",(IF(K11=M11,"△",IF(K11&gt;M11,"○","●"))))</f>
        <v>●</v>
      </c>
      <c r="K11" s="81">
        <v>5</v>
      </c>
      <c r="L11" s="81" t="s">
        <v>11</v>
      </c>
      <c r="M11" s="82">
        <v>7</v>
      </c>
      <c r="N11" s="80" t="str">
        <f t="shared" ref="N11:N14" si="7">IF(ISBLANK(O11),"",(IF(O11=Q11,"△",IF(O11&gt;Q11,"○","●"))))</f>
        <v/>
      </c>
      <c r="O11" s="81"/>
      <c r="P11" s="81" t="s">
        <v>11</v>
      </c>
      <c r="Q11" s="82"/>
      <c r="R11" s="80" t="str">
        <f t="shared" ref="R11:R14" si="8">IF(ISBLANK(S11),"",(IF(S11=U11,"△",IF(S11&gt;U11,"○","●"))))</f>
        <v>●</v>
      </c>
      <c r="S11" s="81">
        <v>2</v>
      </c>
      <c r="T11" s="81" t="s">
        <v>11</v>
      </c>
      <c r="U11" s="82">
        <v>5</v>
      </c>
      <c r="V11" s="16">
        <f>COUNTIF($B10:$U14,"●")+COUNTIF($B10:$U14,"■")</f>
        <v>9</v>
      </c>
      <c r="W11" s="169"/>
      <c r="X11" s="172"/>
    </row>
    <row r="12" spans="1:27" ht="18" customHeight="1" x14ac:dyDescent="0.15">
      <c r="A12" s="167"/>
      <c r="B12" s="114" t="str">
        <f t="shared" si="5"/>
        <v>●</v>
      </c>
      <c r="C12" s="124">
        <v>0</v>
      </c>
      <c r="D12" s="124" t="s">
        <v>285</v>
      </c>
      <c r="E12" s="125">
        <v>1</v>
      </c>
      <c r="F12" s="77"/>
      <c r="G12" s="78"/>
      <c r="H12" s="78"/>
      <c r="I12" s="79"/>
      <c r="J12" s="114" t="str">
        <f t="shared" si="6"/>
        <v>○</v>
      </c>
      <c r="K12" s="124">
        <v>11</v>
      </c>
      <c r="L12" s="124" t="s">
        <v>11</v>
      </c>
      <c r="M12" s="125">
        <v>0</v>
      </c>
      <c r="N12" s="114" t="str">
        <f t="shared" si="7"/>
        <v/>
      </c>
      <c r="O12" s="124"/>
      <c r="P12" s="124" t="s">
        <v>11</v>
      </c>
      <c r="Q12" s="125"/>
      <c r="R12" s="114" t="str">
        <f t="shared" si="8"/>
        <v>●</v>
      </c>
      <c r="S12" s="124">
        <v>9</v>
      </c>
      <c r="T12" s="124" t="s">
        <v>11</v>
      </c>
      <c r="U12" s="125">
        <v>10</v>
      </c>
      <c r="V12" s="89">
        <f>COUNTIF($B10:$U14,"△")</f>
        <v>2</v>
      </c>
      <c r="W12" s="169"/>
      <c r="X12" s="172"/>
    </row>
    <row r="13" spans="1:27" ht="18" customHeight="1" x14ac:dyDescent="0.15">
      <c r="A13" s="167"/>
      <c r="B13" s="80" t="str">
        <f t="shared" si="5"/>
        <v>●</v>
      </c>
      <c r="C13" s="81">
        <v>0</v>
      </c>
      <c r="D13" s="81" t="s">
        <v>11</v>
      </c>
      <c r="E13" s="82">
        <v>2</v>
      </c>
      <c r="F13" s="77"/>
      <c r="G13" s="78"/>
      <c r="H13" s="78"/>
      <c r="I13" s="79"/>
      <c r="J13" s="80" t="str">
        <f t="shared" si="6"/>
        <v>○</v>
      </c>
      <c r="K13" s="81">
        <v>8</v>
      </c>
      <c r="L13" s="81" t="s">
        <v>285</v>
      </c>
      <c r="M13" s="82">
        <v>4</v>
      </c>
      <c r="N13" s="80" t="str">
        <f t="shared" si="7"/>
        <v/>
      </c>
      <c r="O13" s="81"/>
      <c r="P13" s="81" t="s">
        <v>11</v>
      </c>
      <c r="Q13" s="82"/>
      <c r="R13" s="80" t="str">
        <f t="shared" si="8"/>
        <v>●</v>
      </c>
      <c r="S13" s="81">
        <v>6</v>
      </c>
      <c r="T13" s="81" t="s">
        <v>285</v>
      </c>
      <c r="U13" s="82">
        <v>7</v>
      </c>
      <c r="V13" s="89"/>
      <c r="W13" s="169"/>
      <c r="X13" s="172"/>
    </row>
    <row r="14" spans="1:27" ht="18" customHeight="1" x14ac:dyDescent="0.15">
      <c r="A14" s="167"/>
      <c r="B14" s="115" t="str">
        <f t="shared" si="5"/>
        <v>△</v>
      </c>
      <c r="C14" s="126">
        <v>5</v>
      </c>
      <c r="D14" s="126" t="s">
        <v>11</v>
      </c>
      <c r="E14" s="127">
        <v>5</v>
      </c>
      <c r="F14" s="83"/>
      <c r="G14" s="84"/>
      <c r="H14" s="84"/>
      <c r="I14" s="85"/>
      <c r="J14" s="115" t="str">
        <f t="shared" si="6"/>
        <v>△</v>
      </c>
      <c r="K14" s="126">
        <v>0</v>
      </c>
      <c r="L14" s="126" t="s">
        <v>11</v>
      </c>
      <c r="M14" s="127">
        <v>0</v>
      </c>
      <c r="N14" s="115" t="str">
        <f t="shared" si="7"/>
        <v/>
      </c>
      <c r="O14" s="126"/>
      <c r="P14" s="126" t="s">
        <v>11</v>
      </c>
      <c r="Q14" s="127"/>
      <c r="R14" s="115" t="str">
        <f t="shared" si="8"/>
        <v>●</v>
      </c>
      <c r="S14" s="126">
        <v>3</v>
      </c>
      <c r="T14" s="126" t="s">
        <v>11</v>
      </c>
      <c r="U14" s="127">
        <v>6</v>
      </c>
      <c r="V14" s="26"/>
      <c r="W14" s="170"/>
      <c r="X14" s="173"/>
    </row>
    <row r="15" spans="1:27" ht="18" customHeight="1" x14ac:dyDescent="0.15">
      <c r="A15" s="166" t="s">
        <v>5</v>
      </c>
      <c r="B15" s="74" t="str">
        <f>IF(ISBLANK(C15),"",(IF(C15=E15,"△",IF(C15&gt;E15,"○","●"))))</f>
        <v>●</v>
      </c>
      <c r="C15" s="75">
        <v>2</v>
      </c>
      <c r="D15" s="75" t="s">
        <v>11</v>
      </c>
      <c r="E15" s="76">
        <v>3</v>
      </c>
      <c r="F15" s="74" t="str">
        <f>IF(ISBLANK(G15),"",(IF(G15=I15,"△",IF(G15&gt;I15,"○","●"))))</f>
        <v>●</v>
      </c>
      <c r="G15" s="75">
        <v>2</v>
      </c>
      <c r="H15" s="75" t="s">
        <v>11</v>
      </c>
      <c r="I15" s="76">
        <v>3</v>
      </c>
      <c r="J15" s="71"/>
      <c r="K15" s="72"/>
      <c r="L15" s="72"/>
      <c r="M15" s="73"/>
      <c r="N15" s="74" t="str">
        <f>IF(ISBLANK(O15),"",(IF(O15=Q15,"△",IF(O15&gt;Q15,"○","●"))))</f>
        <v>○</v>
      </c>
      <c r="O15" s="75">
        <v>8</v>
      </c>
      <c r="P15" s="75" t="s">
        <v>11</v>
      </c>
      <c r="Q15" s="76">
        <v>4</v>
      </c>
      <c r="R15" s="74" t="str">
        <f>IF(ISBLANK(S15),"",(IF(S15=U15,"△",IF(S15&gt;U15,"○","●"))))</f>
        <v>●</v>
      </c>
      <c r="S15" s="75">
        <v>0</v>
      </c>
      <c r="T15" s="75" t="s">
        <v>285</v>
      </c>
      <c r="U15" s="76">
        <v>5</v>
      </c>
      <c r="V15" s="10">
        <f>COUNTIF($B15:$U19,"○")+COUNTIF($B15:$U19,"□")</f>
        <v>3</v>
      </c>
      <c r="W15" s="168">
        <f>IF(ISERROR(V15/(V15+V16)),"",V15/(V15+V16))</f>
        <v>0.2</v>
      </c>
      <c r="X15" s="171">
        <f t="shared" ref="X15" si="9">IF(W15="","結果無し",(RANK(W15,$W$5:$W$29)))</f>
        <v>4</v>
      </c>
    </row>
    <row r="16" spans="1:27" ht="18" customHeight="1" x14ac:dyDescent="0.15">
      <c r="A16" s="166"/>
      <c r="B16" s="80" t="str">
        <f t="shared" ref="B16:B19" si="10">IF(ISBLANK(C16),"",(IF(C16=E16,"△",IF(C16&gt;E16,"○","●"))))</f>
        <v>●</v>
      </c>
      <c r="C16" s="81">
        <v>1</v>
      </c>
      <c r="D16" s="81" t="s">
        <v>285</v>
      </c>
      <c r="E16" s="82">
        <v>3</v>
      </c>
      <c r="F16" s="80" t="str">
        <f t="shared" ref="F16:F19" si="11">IF(ISBLANK(G16),"",(IF(G16=I16,"△",IF(G16&gt;I16,"○","●"))))</f>
        <v>○</v>
      </c>
      <c r="G16" s="81">
        <v>7</v>
      </c>
      <c r="H16" s="81" t="s">
        <v>285</v>
      </c>
      <c r="I16" s="82">
        <v>5</v>
      </c>
      <c r="J16" s="77"/>
      <c r="K16" s="78"/>
      <c r="L16" s="78"/>
      <c r="M16" s="79"/>
      <c r="N16" s="80" t="str">
        <f t="shared" ref="N16:N19" si="12">IF(ISBLANK(O16),"",(IF(O16=Q16,"△",IF(O16&gt;Q16,"○","●"))))</f>
        <v/>
      </c>
      <c r="O16" s="81"/>
      <c r="P16" s="81" t="s">
        <v>285</v>
      </c>
      <c r="Q16" s="82"/>
      <c r="R16" s="80" t="str">
        <f t="shared" ref="R16:R19" si="13">IF(ISBLANK(S16),"",(IF(S16=U16,"△",IF(S16&gt;U16,"○","●"))))</f>
        <v>●</v>
      </c>
      <c r="S16" s="81">
        <v>2</v>
      </c>
      <c r="T16" s="81" t="s">
        <v>285</v>
      </c>
      <c r="U16" s="82">
        <v>8</v>
      </c>
      <c r="V16" s="16">
        <f>COUNTIF($B15:$U19,"●")+COUNTIF($B15:$U19,"■")</f>
        <v>12</v>
      </c>
      <c r="W16" s="169"/>
      <c r="X16" s="172"/>
    </row>
    <row r="17" spans="1:27" ht="18" customHeight="1" x14ac:dyDescent="0.15">
      <c r="A17" s="167"/>
      <c r="B17" s="114" t="str">
        <f t="shared" si="10"/>
        <v>○</v>
      </c>
      <c r="C17" s="124">
        <v>9</v>
      </c>
      <c r="D17" s="124" t="s">
        <v>11</v>
      </c>
      <c r="E17" s="125">
        <v>7</v>
      </c>
      <c r="F17" s="114" t="str">
        <f t="shared" si="11"/>
        <v>●</v>
      </c>
      <c r="G17" s="124">
        <v>0</v>
      </c>
      <c r="H17" s="124" t="s">
        <v>11</v>
      </c>
      <c r="I17" s="125">
        <v>11</v>
      </c>
      <c r="J17" s="77"/>
      <c r="K17" s="78"/>
      <c r="L17" s="78"/>
      <c r="M17" s="79"/>
      <c r="N17" s="114" t="str">
        <f t="shared" si="12"/>
        <v/>
      </c>
      <c r="O17" s="124"/>
      <c r="P17" s="124" t="s">
        <v>11</v>
      </c>
      <c r="Q17" s="125"/>
      <c r="R17" s="114" t="str">
        <f t="shared" si="13"/>
        <v>●</v>
      </c>
      <c r="S17" s="124">
        <v>2</v>
      </c>
      <c r="T17" s="124" t="s">
        <v>11</v>
      </c>
      <c r="U17" s="125">
        <v>13</v>
      </c>
      <c r="V17" s="89">
        <f>COUNTIF($B15:$U19,"△")</f>
        <v>1</v>
      </c>
      <c r="W17" s="169"/>
      <c r="X17" s="172"/>
      <c r="AA17" s="123"/>
    </row>
    <row r="18" spans="1:27" ht="18" customHeight="1" x14ac:dyDescent="0.15">
      <c r="A18" s="167"/>
      <c r="B18" s="80" t="str">
        <f t="shared" si="10"/>
        <v>●</v>
      </c>
      <c r="C18" s="81">
        <v>2</v>
      </c>
      <c r="D18" s="81" t="s">
        <v>285</v>
      </c>
      <c r="E18" s="82">
        <v>6</v>
      </c>
      <c r="F18" s="80" t="str">
        <f t="shared" si="11"/>
        <v>●</v>
      </c>
      <c r="G18" s="81">
        <v>4</v>
      </c>
      <c r="H18" s="81" t="s">
        <v>11</v>
      </c>
      <c r="I18" s="82">
        <v>8</v>
      </c>
      <c r="J18" s="77"/>
      <c r="K18" s="78"/>
      <c r="L18" s="78"/>
      <c r="M18" s="79"/>
      <c r="N18" s="80" t="str">
        <f t="shared" si="12"/>
        <v/>
      </c>
      <c r="O18" s="81"/>
      <c r="P18" s="81" t="s">
        <v>11</v>
      </c>
      <c r="Q18" s="82"/>
      <c r="R18" s="80" t="str">
        <f t="shared" si="13"/>
        <v>●</v>
      </c>
      <c r="S18" s="81">
        <v>7</v>
      </c>
      <c r="T18" s="81" t="s">
        <v>285</v>
      </c>
      <c r="U18" s="82">
        <v>12</v>
      </c>
      <c r="V18" s="89"/>
      <c r="W18" s="169"/>
      <c r="X18" s="172"/>
      <c r="AA18" s="123"/>
    </row>
    <row r="19" spans="1:27" ht="18" customHeight="1" x14ac:dyDescent="0.15">
      <c r="A19" s="167"/>
      <c r="B19" s="115" t="str">
        <f t="shared" si="10"/>
        <v>●</v>
      </c>
      <c r="C19" s="126">
        <v>0</v>
      </c>
      <c r="D19" s="126" t="s">
        <v>285</v>
      </c>
      <c r="E19" s="127">
        <v>12</v>
      </c>
      <c r="F19" s="115" t="str">
        <f t="shared" si="11"/>
        <v>△</v>
      </c>
      <c r="G19" s="126">
        <v>0</v>
      </c>
      <c r="H19" s="126" t="s">
        <v>285</v>
      </c>
      <c r="I19" s="127">
        <v>0</v>
      </c>
      <c r="J19" s="83"/>
      <c r="K19" s="84"/>
      <c r="L19" s="84"/>
      <c r="M19" s="85"/>
      <c r="N19" s="115" t="str">
        <f t="shared" si="12"/>
        <v/>
      </c>
      <c r="O19" s="126"/>
      <c r="P19" s="126" t="s">
        <v>11</v>
      </c>
      <c r="Q19" s="127"/>
      <c r="R19" s="115" t="str">
        <f t="shared" si="13"/>
        <v>●</v>
      </c>
      <c r="S19" s="126">
        <v>0</v>
      </c>
      <c r="T19" s="126" t="s">
        <v>11</v>
      </c>
      <c r="U19" s="127">
        <v>5</v>
      </c>
      <c r="V19" s="26"/>
      <c r="W19" s="170"/>
      <c r="X19" s="173"/>
      <c r="AA19" s="123"/>
    </row>
    <row r="20" spans="1:27" ht="18" customHeight="1" x14ac:dyDescent="0.15">
      <c r="A20" s="166" t="s">
        <v>56</v>
      </c>
      <c r="B20" s="74" t="s">
        <v>17</v>
      </c>
      <c r="C20" s="75"/>
      <c r="D20" s="75" t="s">
        <v>11</v>
      </c>
      <c r="E20" s="76"/>
      <c r="F20" s="74" t="s">
        <v>17</v>
      </c>
      <c r="G20" s="75"/>
      <c r="H20" s="75" t="s">
        <v>11</v>
      </c>
      <c r="I20" s="76"/>
      <c r="J20" s="74" t="str">
        <f>IF(ISBLANK(K20),"",(IF(K20=M20,"△",IF(K20&gt;M20,"○","●"))))</f>
        <v>●</v>
      </c>
      <c r="K20" s="75">
        <v>4</v>
      </c>
      <c r="L20" s="75" t="s">
        <v>285</v>
      </c>
      <c r="M20" s="76">
        <v>8</v>
      </c>
      <c r="N20" s="71"/>
      <c r="O20" s="72"/>
      <c r="P20" s="72"/>
      <c r="Q20" s="73"/>
      <c r="R20" s="74" t="s">
        <v>17</v>
      </c>
      <c r="S20" s="75"/>
      <c r="T20" s="75" t="s">
        <v>11</v>
      </c>
      <c r="U20" s="76"/>
      <c r="V20" s="10">
        <f>COUNTIF($B20:$U24,"○")+COUNTIF($B20:$U24,"□")</f>
        <v>0</v>
      </c>
      <c r="W20" s="168">
        <f>IF(ISERROR(V20/(V20+V21)),"",V20/(V20+V21))</f>
        <v>0</v>
      </c>
      <c r="X20" s="171">
        <f t="shared" ref="X20" si="14">IF(W20="","結果無し",(RANK(W20,$W$5:$W$29)))</f>
        <v>5</v>
      </c>
    </row>
    <row r="21" spans="1:27" ht="18" customHeight="1" x14ac:dyDescent="0.15">
      <c r="A21" s="166"/>
      <c r="B21" s="80" t="str">
        <f t="shared" ref="B21:B24" si="15">IF(ISBLANK(C21),"",(IF(C21=E21,"△",IF(C21&gt;E21,"○","●"))))</f>
        <v/>
      </c>
      <c r="C21" s="81"/>
      <c r="D21" s="81" t="s">
        <v>11</v>
      </c>
      <c r="E21" s="82"/>
      <c r="F21" s="80" t="str">
        <f t="shared" ref="F21:F24" si="16">IF(ISBLANK(G21),"",(IF(G21=I21,"△",IF(G21&gt;I21,"○","●"))))</f>
        <v/>
      </c>
      <c r="G21" s="81"/>
      <c r="H21" s="81" t="s">
        <v>11</v>
      </c>
      <c r="I21" s="82"/>
      <c r="J21" s="80" t="str">
        <f t="shared" ref="J21:J24" si="17">IF(ISBLANK(K21),"",(IF(K21=M21,"△",IF(K21&gt;M21,"○","●"))))</f>
        <v/>
      </c>
      <c r="K21" s="81"/>
      <c r="L21" s="81" t="s">
        <v>11</v>
      </c>
      <c r="M21" s="82"/>
      <c r="N21" s="77"/>
      <c r="O21" s="78"/>
      <c r="P21" s="78"/>
      <c r="Q21" s="79"/>
      <c r="R21" s="80" t="str">
        <f t="shared" ref="R21:R24" si="18">IF(ISBLANK(S21),"",(IF(S21=U21,"△",IF(S21&gt;U21,"○","●"))))</f>
        <v/>
      </c>
      <c r="S21" s="81"/>
      <c r="T21" s="81" t="s">
        <v>11</v>
      </c>
      <c r="U21" s="82"/>
      <c r="V21" s="16">
        <f>COUNTIF($B20:$U24,"●")+COUNTIF($B20:$U24,"■")</f>
        <v>4</v>
      </c>
      <c r="W21" s="169"/>
      <c r="X21" s="172"/>
    </row>
    <row r="22" spans="1:27" ht="18" customHeight="1" x14ac:dyDescent="0.15">
      <c r="A22" s="167"/>
      <c r="B22" s="114" t="str">
        <f t="shared" si="15"/>
        <v/>
      </c>
      <c r="C22" s="124"/>
      <c r="D22" s="124" t="s">
        <v>285</v>
      </c>
      <c r="E22" s="125"/>
      <c r="F22" s="114" t="str">
        <f t="shared" si="16"/>
        <v/>
      </c>
      <c r="G22" s="124"/>
      <c r="H22" s="124" t="s">
        <v>11</v>
      </c>
      <c r="I22" s="125"/>
      <c r="J22" s="114" t="str">
        <f t="shared" si="17"/>
        <v/>
      </c>
      <c r="K22" s="124"/>
      <c r="L22" s="124" t="s">
        <v>285</v>
      </c>
      <c r="M22" s="125"/>
      <c r="N22" s="77"/>
      <c r="O22" s="78"/>
      <c r="P22" s="78"/>
      <c r="Q22" s="79"/>
      <c r="R22" s="114" t="str">
        <f t="shared" si="18"/>
        <v/>
      </c>
      <c r="S22" s="124"/>
      <c r="T22" s="124" t="s">
        <v>11</v>
      </c>
      <c r="U22" s="125"/>
      <c r="V22" s="89">
        <f t="shared" ref="V22" si="19">COUNTIF($B20:$U24,"△")</f>
        <v>0</v>
      </c>
      <c r="W22" s="169"/>
      <c r="X22" s="172"/>
    </row>
    <row r="23" spans="1:27" ht="18" customHeight="1" x14ac:dyDescent="0.15">
      <c r="A23" s="167"/>
      <c r="B23" s="80" t="str">
        <f t="shared" si="15"/>
        <v/>
      </c>
      <c r="C23" s="81"/>
      <c r="D23" s="81" t="s">
        <v>11</v>
      </c>
      <c r="E23" s="82"/>
      <c r="F23" s="80" t="str">
        <f t="shared" si="16"/>
        <v/>
      </c>
      <c r="G23" s="81"/>
      <c r="H23" s="81" t="s">
        <v>11</v>
      </c>
      <c r="I23" s="82"/>
      <c r="J23" s="80" t="str">
        <f t="shared" si="17"/>
        <v/>
      </c>
      <c r="K23" s="81"/>
      <c r="L23" s="81" t="s">
        <v>11</v>
      </c>
      <c r="M23" s="82"/>
      <c r="N23" s="77"/>
      <c r="O23" s="78"/>
      <c r="P23" s="78"/>
      <c r="Q23" s="79"/>
      <c r="R23" s="80" t="str">
        <f t="shared" si="18"/>
        <v/>
      </c>
      <c r="S23" s="81"/>
      <c r="T23" s="81" t="s">
        <v>285</v>
      </c>
      <c r="U23" s="82"/>
      <c r="V23" s="89"/>
      <c r="W23" s="169"/>
      <c r="X23" s="172"/>
    </row>
    <row r="24" spans="1:27" ht="18" customHeight="1" x14ac:dyDescent="0.15">
      <c r="A24" s="167"/>
      <c r="B24" s="115" t="str">
        <f t="shared" si="15"/>
        <v/>
      </c>
      <c r="C24" s="126"/>
      <c r="D24" s="126" t="s">
        <v>285</v>
      </c>
      <c r="E24" s="127"/>
      <c r="F24" s="115" t="str">
        <f t="shared" si="16"/>
        <v/>
      </c>
      <c r="G24" s="126"/>
      <c r="H24" s="126" t="s">
        <v>285</v>
      </c>
      <c r="I24" s="127"/>
      <c r="J24" s="115" t="str">
        <f t="shared" si="17"/>
        <v/>
      </c>
      <c r="K24" s="126"/>
      <c r="L24" s="126" t="s">
        <v>11</v>
      </c>
      <c r="M24" s="127"/>
      <c r="N24" s="83"/>
      <c r="O24" s="84"/>
      <c r="P24" s="84"/>
      <c r="Q24" s="85"/>
      <c r="R24" s="115" t="str">
        <f t="shared" si="18"/>
        <v/>
      </c>
      <c r="S24" s="126"/>
      <c r="T24" s="126" t="s">
        <v>11</v>
      </c>
      <c r="U24" s="127"/>
      <c r="V24" s="26"/>
      <c r="W24" s="170"/>
      <c r="X24" s="173"/>
    </row>
    <row r="25" spans="1:27" ht="18" customHeight="1" x14ac:dyDescent="0.15">
      <c r="A25" s="166" t="s">
        <v>286</v>
      </c>
      <c r="B25" s="74" t="str">
        <f>IF(ISBLANK(C25),"",(IF(C25=E25,"△",IF(C25&gt;E25,"○","●"))))</f>
        <v>○</v>
      </c>
      <c r="C25" s="75">
        <v>10</v>
      </c>
      <c r="D25" s="75" t="s">
        <v>285</v>
      </c>
      <c r="E25" s="76">
        <v>0</v>
      </c>
      <c r="F25" s="74" t="str">
        <f>IF(ISBLANK(G25),"",(IF(G25=I25,"△",IF(G25&gt;I25,"○","●"))))</f>
        <v>●</v>
      </c>
      <c r="G25" s="75">
        <v>2</v>
      </c>
      <c r="H25" s="75" t="s">
        <v>285</v>
      </c>
      <c r="I25" s="76">
        <v>6</v>
      </c>
      <c r="J25" s="74" t="str">
        <f>IF(ISBLANK(K25),"",(IF(K25=M25,"△",IF(K25&gt;M25,"○","●"))))</f>
        <v>○</v>
      </c>
      <c r="K25" s="75">
        <v>5</v>
      </c>
      <c r="L25" s="75" t="s">
        <v>11</v>
      </c>
      <c r="M25" s="76">
        <v>0</v>
      </c>
      <c r="N25" s="74" t="s">
        <v>12</v>
      </c>
      <c r="O25" s="75"/>
      <c r="P25" s="75" t="s">
        <v>11</v>
      </c>
      <c r="Q25" s="76"/>
      <c r="R25" s="71"/>
      <c r="S25" s="72"/>
      <c r="T25" s="72"/>
      <c r="U25" s="73"/>
      <c r="V25" s="10">
        <f>COUNTIF($B25:$U29,"○")+COUNTIF($B25:$U29,"□")</f>
        <v>13</v>
      </c>
      <c r="W25" s="168">
        <f>IF(ISERROR(V25/(V25+V26)),"",V25/(V25+V26))</f>
        <v>0.8125</v>
      </c>
      <c r="X25" s="171">
        <f>IF(W25="","結果無し",(RANK(W25,$W$5:$W$29)))</f>
        <v>1</v>
      </c>
    </row>
    <row r="26" spans="1:27" ht="18" customHeight="1" x14ac:dyDescent="0.15">
      <c r="A26" s="166"/>
      <c r="B26" s="80" t="str">
        <f t="shared" ref="B26:B29" si="20">IF(ISBLANK(C26),"",(IF(C26=E26,"△",IF(C26&gt;E26,"○","●"))))</f>
        <v>●</v>
      </c>
      <c r="C26" s="81">
        <v>1</v>
      </c>
      <c r="D26" s="81" t="s">
        <v>11</v>
      </c>
      <c r="E26" s="82">
        <v>2</v>
      </c>
      <c r="F26" s="80" t="str">
        <f t="shared" ref="F26:F29" si="21">IF(ISBLANK(G26),"",(IF(G26=I26,"△",IF(G26&gt;I26,"○","●"))))</f>
        <v>○</v>
      </c>
      <c r="G26" s="81">
        <v>5</v>
      </c>
      <c r="H26" s="81" t="s">
        <v>11</v>
      </c>
      <c r="I26" s="82">
        <v>2</v>
      </c>
      <c r="J26" s="80" t="str">
        <f t="shared" ref="J26:J29" si="22">IF(ISBLANK(K26),"",(IF(K26=M26,"△",IF(K26&gt;M26,"○","●"))))</f>
        <v>○</v>
      </c>
      <c r="K26" s="81">
        <v>8</v>
      </c>
      <c r="L26" s="81" t="s">
        <v>285</v>
      </c>
      <c r="M26" s="82">
        <v>2</v>
      </c>
      <c r="N26" s="80" t="str">
        <f t="shared" ref="N26:N29" si="23">IF(ISBLANK(O26),"",(IF(O26=Q26,"△",IF(O26&gt;Q26,"○","●"))))</f>
        <v/>
      </c>
      <c r="O26" s="81"/>
      <c r="P26" s="81" t="s">
        <v>11</v>
      </c>
      <c r="Q26" s="82"/>
      <c r="R26" s="77"/>
      <c r="S26" s="78"/>
      <c r="T26" s="78"/>
      <c r="U26" s="79"/>
      <c r="V26" s="16">
        <f>COUNTIF($B25:$U29,"●")+COUNTIF($B25:$U29,"■")</f>
        <v>3</v>
      </c>
      <c r="W26" s="169"/>
      <c r="X26" s="172"/>
    </row>
    <row r="27" spans="1:27" ht="18" customHeight="1" x14ac:dyDescent="0.15">
      <c r="A27" s="167"/>
      <c r="B27" s="80" t="str">
        <f t="shared" si="20"/>
        <v>○</v>
      </c>
      <c r="C27" s="81">
        <v>9</v>
      </c>
      <c r="D27" s="81" t="s">
        <v>11</v>
      </c>
      <c r="E27" s="82">
        <v>5</v>
      </c>
      <c r="F27" s="80" t="str">
        <f t="shared" si="21"/>
        <v>○</v>
      </c>
      <c r="G27" s="81">
        <v>10</v>
      </c>
      <c r="H27" s="81" t="s">
        <v>285</v>
      </c>
      <c r="I27" s="82">
        <v>9</v>
      </c>
      <c r="J27" s="80" t="str">
        <f t="shared" si="22"/>
        <v>○</v>
      </c>
      <c r="K27" s="81">
        <v>13</v>
      </c>
      <c r="L27" s="81" t="s">
        <v>11</v>
      </c>
      <c r="M27" s="82">
        <v>2</v>
      </c>
      <c r="N27" s="80" t="str">
        <f t="shared" si="23"/>
        <v/>
      </c>
      <c r="O27" s="81"/>
      <c r="P27" s="81" t="s">
        <v>11</v>
      </c>
      <c r="Q27" s="82"/>
      <c r="R27" s="77"/>
      <c r="S27" s="78"/>
      <c r="T27" s="78"/>
      <c r="U27" s="79"/>
      <c r="V27" s="89">
        <f>COUNTIF($B25:$U29,"△")</f>
        <v>0</v>
      </c>
      <c r="W27" s="169"/>
      <c r="X27" s="172"/>
    </row>
    <row r="28" spans="1:27" ht="18" customHeight="1" x14ac:dyDescent="0.15">
      <c r="A28" s="167"/>
      <c r="B28" s="80" t="str">
        <f t="shared" si="20"/>
        <v>○</v>
      </c>
      <c r="C28" s="81">
        <v>4</v>
      </c>
      <c r="D28" s="81" t="s">
        <v>285</v>
      </c>
      <c r="E28" s="82">
        <v>2</v>
      </c>
      <c r="F28" s="80" t="str">
        <f t="shared" si="21"/>
        <v>○</v>
      </c>
      <c r="G28" s="81">
        <v>7</v>
      </c>
      <c r="H28" s="81" t="s">
        <v>11</v>
      </c>
      <c r="I28" s="82">
        <v>6</v>
      </c>
      <c r="J28" s="80" t="str">
        <f t="shared" si="22"/>
        <v>○</v>
      </c>
      <c r="K28" s="81">
        <v>12</v>
      </c>
      <c r="L28" s="81" t="s">
        <v>11</v>
      </c>
      <c r="M28" s="82">
        <v>7</v>
      </c>
      <c r="N28" s="80" t="str">
        <f t="shared" si="23"/>
        <v/>
      </c>
      <c r="O28" s="81"/>
      <c r="P28" s="81" t="s">
        <v>11</v>
      </c>
      <c r="Q28" s="82"/>
      <c r="R28" s="77"/>
      <c r="S28" s="78"/>
      <c r="T28" s="78"/>
      <c r="U28" s="79"/>
      <c r="V28" s="89"/>
      <c r="W28" s="169"/>
      <c r="X28" s="172"/>
    </row>
    <row r="29" spans="1:27" ht="18" customHeight="1" x14ac:dyDescent="0.15">
      <c r="A29" s="167"/>
      <c r="B29" s="128" t="str">
        <f t="shared" si="20"/>
        <v>●</v>
      </c>
      <c r="C29" s="126">
        <v>3</v>
      </c>
      <c r="D29" s="126" t="s">
        <v>11</v>
      </c>
      <c r="E29" s="127">
        <v>5</v>
      </c>
      <c r="F29" s="128" t="str">
        <f t="shared" si="21"/>
        <v>○</v>
      </c>
      <c r="G29" s="126">
        <v>6</v>
      </c>
      <c r="H29" s="126" t="s">
        <v>285</v>
      </c>
      <c r="I29" s="127">
        <v>3</v>
      </c>
      <c r="J29" s="128" t="str">
        <f t="shared" si="22"/>
        <v>○</v>
      </c>
      <c r="K29" s="126">
        <v>5</v>
      </c>
      <c r="L29" s="126" t="s">
        <v>11</v>
      </c>
      <c r="M29" s="127">
        <v>0</v>
      </c>
      <c r="N29" s="128" t="str">
        <f t="shared" si="23"/>
        <v/>
      </c>
      <c r="O29" s="126"/>
      <c r="P29" s="126" t="s">
        <v>11</v>
      </c>
      <c r="Q29" s="127"/>
      <c r="R29" s="83"/>
      <c r="S29" s="84"/>
      <c r="T29" s="84"/>
      <c r="U29" s="85"/>
      <c r="V29" s="26"/>
      <c r="W29" s="170"/>
      <c r="X29" s="173"/>
    </row>
  </sheetData>
  <mergeCells count="23">
    <mergeCell ref="A25:A29"/>
    <mergeCell ref="W25:W29"/>
    <mergeCell ref="X25:X29"/>
    <mergeCell ref="A15:A19"/>
    <mergeCell ref="W15:W19"/>
    <mergeCell ref="X15:X19"/>
    <mergeCell ref="A20:A24"/>
    <mergeCell ref="W20:W24"/>
    <mergeCell ref="X20:X24"/>
    <mergeCell ref="A5:A9"/>
    <mergeCell ref="W5:W9"/>
    <mergeCell ref="X5:X9"/>
    <mergeCell ref="A10:A14"/>
    <mergeCell ref="W10:W14"/>
    <mergeCell ref="X10:X14"/>
    <mergeCell ref="A1:X1"/>
    <mergeCell ref="A2:X2"/>
    <mergeCell ref="A3:X3"/>
    <mergeCell ref="B4:E4"/>
    <mergeCell ref="F4:I4"/>
    <mergeCell ref="J4:M4"/>
    <mergeCell ref="N4:Q4"/>
    <mergeCell ref="R4:U4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"/>
  <sheetViews>
    <sheetView workbookViewId="0">
      <selection activeCell="T28" sqref="T28"/>
    </sheetView>
  </sheetViews>
  <sheetFormatPr defaultRowHeight="13.5" x14ac:dyDescent="0.15"/>
  <cols>
    <col min="1" max="1" width="12.625" bestFit="1" customWidth="1"/>
    <col min="2" max="17" width="3.5" customWidth="1"/>
    <col min="20" max="20" width="10" bestFit="1" customWidth="1"/>
  </cols>
  <sheetData>
    <row r="1" spans="1:20" ht="25.5" customHeight="1" x14ac:dyDescent="0.15">
      <c r="A1" s="157" t="s">
        <v>270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0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</row>
    <row r="4" spans="1:20" ht="18" customHeight="1" x14ac:dyDescent="0.15">
      <c r="A4" s="121"/>
      <c r="B4" s="163" t="s">
        <v>145</v>
      </c>
      <c r="C4" s="164"/>
      <c r="D4" s="164"/>
      <c r="E4" s="165"/>
      <c r="F4" s="160" t="s">
        <v>205</v>
      </c>
      <c r="G4" s="161"/>
      <c r="H4" s="161"/>
      <c r="I4" s="162"/>
      <c r="J4" s="160" t="s">
        <v>210</v>
      </c>
      <c r="K4" s="161"/>
      <c r="L4" s="161"/>
      <c r="M4" s="162"/>
      <c r="N4" s="160" t="s">
        <v>271</v>
      </c>
      <c r="O4" s="161"/>
      <c r="P4" s="161"/>
      <c r="Q4" s="162"/>
      <c r="R4" s="1" t="s">
        <v>30</v>
      </c>
      <c r="S4" s="1" t="s">
        <v>10</v>
      </c>
      <c r="T4" s="1" t="s">
        <v>0</v>
      </c>
    </row>
    <row r="5" spans="1:20" ht="18" customHeight="1" x14ac:dyDescent="0.15">
      <c r="A5" s="166" t="s">
        <v>248</v>
      </c>
      <c r="B5" s="71"/>
      <c r="C5" s="72"/>
      <c r="D5" s="72"/>
      <c r="E5" s="73"/>
      <c r="F5" s="74" t="str">
        <f>IF(ISBLANK(G5),"",(IF(G5=I5,"△",IF(G5&gt;I5,"○","●"))))</f>
        <v>○</v>
      </c>
      <c r="G5" s="75">
        <v>9</v>
      </c>
      <c r="H5" s="75" t="s">
        <v>11</v>
      </c>
      <c r="I5" s="76">
        <v>1</v>
      </c>
      <c r="J5" s="74" t="str">
        <f t="shared" ref="J5:J12" si="0">IF(ISBLANK(K5),"",(IF(K5=M5,"△",IF(K5&gt;M5,"○","●"))))</f>
        <v>○</v>
      </c>
      <c r="K5" s="75">
        <v>4</v>
      </c>
      <c r="L5" s="75" t="s">
        <v>11</v>
      </c>
      <c r="M5" s="76">
        <v>3</v>
      </c>
      <c r="N5" s="74" t="str">
        <f>IF(ISBLANK(O5),"",(IF(O5=Q5,"△",IF(O5&gt;Q5,"○","●"))))</f>
        <v>○</v>
      </c>
      <c r="O5" s="75">
        <v>2</v>
      </c>
      <c r="P5" s="75" t="s">
        <v>272</v>
      </c>
      <c r="Q5" s="76">
        <v>0</v>
      </c>
      <c r="R5" s="10">
        <f>COUNTIF($B5:$Q8,"○")+COUNTIF($B5:$Q8,"□")</f>
        <v>6</v>
      </c>
      <c r="S5" s="168">
        <f>IF(ISERROR(R5/(R5+R6)),"",R5/(R5+R6))</f>
        <v>0.66666666666666663</v>
      </c>
      <c r="T5" s="171">
        <f>IF(S5="","結果無し",(RANK(S5,$S$5:$S$20)))</f>
        <v>2</v>
      </c>
    </row>
    <row r="6" spans="1:20" ht="18" customHeight="1" x14ac:dyDescent="0.15">
      <c r="A6" s="167"/>
      <c r="B6" s="77"/>
      <c r="C6" s="78"/>
      <c r="D6" s="78"/>
      <c r="E6" s="79"/>
      <c r="F6" s="80" t="s">
        <v>273</v>
      </c>
      <c r="G6" s="81"/>
      <c r="H6" s="81" t="s">
        <v>274</v>
      </c>
      <c r="I6" s="82"/>
      <c r="J6" s="80" t="s">
        <v>12</v>
      </c>
      <c r="K6" s="81"/>
      <c r="L6" s="81" t="s">
        <v>11</v>
      </c>
      <c r="M6" s="82"/>
      <c r="N6" s="114" t="str">
        <f t="shared" ref="N6:N16" si="1">IF(ISBLANK(O6),"",(IF(O6=Q6,"△",IF(O6&gt;Q6,"○","●"))))</f>
        <v>●</v>
      </c>
      <c r="O6" s="81">
        <v>2</v>
      </c>
      <c r="P6" s="81" t="s">
        <v>11</v>
      </c>
      <c r="Q6" s="82">
        <v>11</v>
      </c>
      <c r="R6" s="16">
        <f>COUNTIF($B5:$Q8,"●")+COUNTIF($B5:$Q8,"■")</f>
        <v>3</v>
      </c>
      <c r="S6" s="169"/>
      <c r="T6" s="172"/>
    </row>
    <row r="7" spans="1:20" ht="18" customHeight="1" x14ac:dyDescent="0.15">
      <c r="A7" s="167"/>
      <c r="B7" s="77"/>
      <c r="C7" s="78"/>
      <c r="D7" s="78"/>
      <c r="E7" s="79"/>
      <c r="F7" s="80" t="s">
        <v>17</v>
      </c>
      <c r="G7" s="81"/>
      <c r="H7" s="81" t="s">
        <v>11</v>
      </c>
      <c r="I7" s="82"/>
      <c r="J7" s="80" t="s">
        <v>275</v>
      </c>
      <c r="K7" s="81"/>
      <c r="L7" s="81" t="s">
        <v>276</v>
      </c>
      <c r="M7" s="82"/>
      <c r="N7" s="80" t="str">
        <f t="shared" si="1"/>
        <v>○</v>
      </c>
      <c r="O7" s="81">
        <v>2</v>
      </c>
      <c r="P7" s="81" t="s">
        <v>11</v>
      </c>
      <c r="Q7" s="82">
        <v>1</v>
      </c>
      <c r="R7" s="89">
        <f>COUNTIF($B5:$Q8,"△")</f>
        <v>0</v>
      </c>
      <c r="S7" s="169"/>
      <c r="T7" s="172"/>
    </row>
    <row r="8" spans="1:20" ht="18" customHeight="1" x14ac:dyDescent="0.15">
      <c r="A8" s="167"/>
      <c r="B8" s="83"/>
      <c r="C8" s="84"/>
      <c r="D8" s="84"/>
      <c r="E8" s="85"/>
      <c r="F8" s="86" t="str">
        <f>IF(ISBLANK(G8),"",(IF(G8=I8,"△",IF(G8&gt;I8,"○","●"))))</f>
        <v/>
      </c>
      <c r="G8" s="87"/>
      <c r="H8" s="87" t="s">
        <v>11</v>
      </c>
      <c r="I8" s="88"/>
      <c r="J8" s="86" t="str">
        <f t="shared" si="0"/>
        <v/>
      </c>
      <c r="K8" s="87"/>
      <c r="L8" s="87" t="s">
        <v>276</v>
      </c>
      <c r="M8" s="88"/>
      <c r="N8" s="115" t="str">
        <f t="shared" si="1"/>
        <v/>
      </c>
      <c r="O8" s="87"/>
      <c r="P8" s="87" t="s">
        <v>11</v>
      </c>
      <c r="Q8" s="88"/>
      <c r="R8" s="26"/>
      <c r="S8" s="170"/>
      <c r="T8" s="173"/>
    </row>
    <row r="9" spans="1:20" ht="18" customHeight="1" x14ac:dyDescent="0.15">
      <c r="A9" s="166" t="s">
        <v>62</v>
      </c>
      <c r="B9" s="74" t="str">
        <f>IF(ISBLANK(C9),"",(IF(C9=E9,"△",IF(C9&gt;E9,"○","●"))))</f>
        <v>●</v>
      </c>
      <c r="C9" s="75">
        <v>1</v>
      </c>
      <c r="D9" s="75" t="s">
        <v>277</v>
      </c>
      <c r="E9" s="76">
        <v>9</v>
      </c>
      <c r="F9" s="71"/>
      <c r="G9" s="72"/>
      <c r="H9" s="72"/>
      <c r="I9" s="73"/>
      <c r="J9" s="74" t="str">
        <f t="shared" si="0"/>
        <v>○</v>
      </c>
      <c r="K9" s="75">
        <v>10</v>
      </c>
      <c r="L9" s="75" t="s">
        <v>11</v>
      </c>
      <c r="M9" s="76">
        <v>0</v>
      </c>
      <c r="N9" s="74" t="str">
        <f t="shared" si="1"/>
        <v>○</v>
      </c>
      <c r="O9" s="75">
        <v>3</v>
      </c>
      <c r="P9" s="75" t="s">
        <v>11</v>
      </c>
      <c r="Q9" s="76">
        <v>1</v>
      </c>
      <c r="R9" s="10">
        <f>COUNTIF($B9:$Q12,"○")+COUNTIF($B9:$Q12,"□")</f>
        <v>7</v>
      </c>
      <c r="S9" s="168">
        <f>IF(ISERROR(R9/(R9+R10)),"",R9/(R9+R10))</f>
        <v>0.875</v>
      </c>
      <c r="T9" s="171">
        <f>IF(S9="","結果無し",(RANK(S9,$S$5:$S$20)))</f>
        <v>1</v>
      </c>
    </row>
    <row r="10" spans="1:20" ht="18" customHeight="1" x14ac:dyDescent="0.15">
      <c r="A10" s="167"/>
      <c r="B10" s="80" t="s">
        <v>12</v>
      </c>
      <c r="C10" s="81"/>
      <c r="D10" s="81" t="s">
        <v>11</v>
      </c>
      <c r="E10" s="82"/>
      <c r="F10" s="77"/>
      <c r="G10" s="78"/>
      <c r="H10" s="78"/>
      <c r="I10" s="79"/>
      <c r="J10" s="80" t="s">
        <v>12</v>
      </c>
      <c r="K10" s="81"/>
      <c r="L10" s="81" t="s">
        <v>277</v>
      </c>
      <c r="M10" s="82"/>
      <c r="N10" s="80" t="str">
        <f t="shared" si="1"/>
        <v>△</v>
      </c>
      <c r="O10" s="81">
        <v>1</v>
      </c>
      <c r="P10" s="81" t="s">
        <v>276</v>
      </c>
      <c r="Q10" s="82">
        <v>1</v>
      </c>
      <c r="R10" s="16">
        <f>COUNTIF($B9:$Q12,"●")+COUNTIF($B9:$Q12,"■")</f>
        <v>1</v>
      </c>
      <c r="S10" s="169"/>
      <c r="T10" s="172"/>
    </row>
    <row r="11" spans="1:20" ht="18" customHeight="1" x14ac:dyDescent="0.15">
      <c r="A11" s="167"/>
      <c r="B11" s="80" t="s">
        <v>12</v>
      </c>
      <c r="C11" s="81"/>
      <c r="D11" s="81" t="s">
        <v>278</v>
      </c>
      <c r="E11" s="82"/>
      <c r="F11" s="77"/>
      <c r="G11" s="78"/>
      <c r="H11" s="78"/>
      <c r="I11" s="79"/>
      <c r="J11" s="80" t="s">
        <v>12</v>
      </c>
      <c r="K11" s="81"/>
      <c r="L11" s="81" t="s">
        <v>11</v>
      </c>
      <c r="M11" s="82"/>
      <c r="N11" s="80" t="str">
        <f t="shared" si="1"/>
        <v>○</v>
      </c>
      <c r="O11" s="81">
        <v>1</v>
      </c>
      <c r="P11" s="81" t="s">
        <v>276</v>
      </c>
      <c r="Q11" s="82">
        <v>0</v>
      </c>
      <c r="R11" s="89">
        <f>COUNTIF($B9:$Q12,"△")</f>
        <v>1</v>
      </c>
      <c r="S11" s="169"/>
      <c r="T11" s="172"/>
    </row>
    <row r="12" spans="1:20" ht="18" customHeight="1" x14ac:dyDescent="0.15">
      <c r="A12" s="167"/>
      <c r="B12" s="86" t="str">
        <f>IF(ISBLANK(C12),"",(IF(C12=E12,"△",IF(C12&gt;E12,"○","●"))))</f>
        <v/>
      </c>
      <c r="C12" s="87"/>
      <c r="D12" s="87" t="s">
        <v>272</v>
      </c>
      <c r="E12" s="88"/>
      <c r="F12" s="83"/>
      <c r="G12" s="84"/>
      <c r="H12" s="84"/>
      <c r="I12" s="85"/>
      <c r="J12" s="86" t="str">
        <f t="shared" si="0"/>
        <v/>
      </c>
      <c r="K12" s="87"/>
      <c r="L12" s="87" t="s">
        <v>11</v>
      </c>
      <c r="M12" s="88"/>
      <c r="N12" s="86" t="str">
        <f t="shared" si="1"/>
        <v/>
      </c>
      <c r="O12" s="87"/>
      <c r="P12" s="87" t="s">
        <v>274</v>
      </c>
      <c r="Q12" s="88"/>
      <c r="R12" s="26"/>
      <c r="S12" s="170"/>
      <c r="T12" s="173"/>
    </row>
    <row r="13" spans="1:20" ht="18" customHeight="1" x14ac:dyDescent="0.15">
      <c r="A13" s="166" t="s">
        <v>56</v>
      </c>
      <c r="B13" s="74" t="str">
        <f t="shared" ref="B13:B20" si="2">IF(ISBLANK(C13),"",(IF(C13=E13,"△",IF(C13&gt;E13,"○","●"))))</f>
        <v>●</v>
      </c>
      <c r="C13" s="75">
        <v>3</v>
      </c>
      <c r="D13" s="75" t="s">
        <v>274</v>
      </c>
      <c r="E13" s="76">
        <v>4</v>
      </c>
      <c r="F13" s="74" t="str">
        <f t="shared" ref="F13:F20" si="3">IF(ISBLANK(G13),"",(IF(G13=I13,"△",IF(G13&gt;I13,"○","●"))))</f>
        <v>●</v>
      </c>
      <c r="G13" s="75">
        <v>0</v>
      </c>
      <c r="H13" s="75" t="s">
        <v>11</v>
      </c>
      <c r="I13" s="76">
        <v>10</v>
      </c>
      <c r="J13" s="71"/>
      <c r="K13" s="72"/>
      <c r="L13" s="72"/>
      <c r="M13" s="73"/>
      <c r="N13" s="74" t="str">
        <f t="shared" si="1"/>
        <v>●</v>
      </c>
      <c r="O13" s="75">
        <v>4</v>
      </c>
      <c r="P13" s="75" t="s">
        <v>11</v>
      </c>
      <c r="Q13" s="76">
        <v>9</v>
      </c>
      <c r="R13" s="10">
        <f>COUNTIF($B13:$Q16,"○")+COUNTIF($B13:$Q16,"□")</f>
        <v>1</v>
      </c>
      <c r="S13" s="168">
        <f>IF(ISERROR(R13/(R13+R14)),"",R13/(R13+R14))</f>
        <v>0.1111111111111111</v>
      </c>
      <c r="T13" s="171">
        <f>IF(S13="","結果無し",(RANK(S13,$S$5:$S$20)))</f>
        <v>4</v>
      </c>
    </row>
    <row r="14" spans="1:20" ht="18" customHeight="1" x14ac:dyDescent="0.15">
      <c r="A14" s="166"/>
      <c r="B14" s="80" t="s">
        <v>279</v>
      </c>
      <c r="C14" s="81"/>
      <c r="D14" s="81" t="s">
        <v>11</v>
      </c>
      <c r="E14" s="82"/>
      <c r="F14" s="80" t="s">
        <v>17</v>
      </c>
      <c r="G14" s="81"/>
      <c r="H14" s="81" t="s">
        <v>11</v>
      </c>
      <c r="I14" s="82"/>
      <c r="J14" s="77"/>
      <c r="K14" s="78"/>
      <c r="L14" s="78"/>
      <c r="M14" s="79"/>
      <c r="N14" s="80" t="str">
        <f t="shared" si="1"/>
        <v>○</v>
      </c>
      <c r="O14" s="81">
        <v>5</v>
      </c>
      <c r="P14" s="81" t="s">
        <v>11</v>
      </c>
      <c r="Q14" s="82">
        <v>4</v>
      </c>
      <c r="R14" s="16">
        <f>COUNTIF($B13:$Q16,"●")+COUNTIF($B13:$Q16,"■")</f>
        <v>8</v>
      </c>
      <c r="S14" s="169"/>
      <c r="T14" s="172"/>
    </row>
    <row r="15" spans="1:20" ht="18" customHeight="1" x14ac:dyDescent="0.15">
      <c r="A15" s="167"/>
      <c r="B15" s="80" t="s">
        <v>273</v>
      </c>
      <c r="C15" s="81"/>
      <c r="D15" s="81" t="s">
        <v>278</v>
      </c>
      <c r="E15" s="82"/>
      <c r="F15" s="80" t="s">
        <v>273</v>
      </c>
      <c r="G15" s="81"/>
      <c r="H15" s="81" t="s">
        <v>11</v>
      </c>
      <c r="I15" s="82"/>
      <c r="J15" s="77"/>
      <c r="K15" s="78"/>
      <c r="L15" s="78"/>
      <c r="M15" s="79"/>
      <c r="N15" s="80" t="s">
        <v>17</v>
      </c>
      <c r="O15" s="81"/>
      <c r="P15" s="81" t="s">
        <v>11</v>
      </c>
      <c r="Q15" s="82"/>
      <c r="R15" s="89">
        <f>COUNTIF($B13:$Q16,"△")</f>
        <v>0</v>
      </c>
      <c r="S15" s="169"/>
      <c r="T15" s="172"/>
    </row>
    <row r="16" spans="1:20" ht="18" customHeight="1" x14ac:dyDescent="0.15">
      <c r="A16" s="167"/>
      <c r="B16" s="86" t="str">
        <f t="shared" si="2"/>
        <v/>
      </c>
      <c r="C16" s="87"/>
      <c r="D16" s="87" t="s">
        <v>11</v>
      </c>
      <c r="E16" s="88"/>
      <c r="F16" s="86" t="str">
        <f t="shared" si="3"/>
        <v/>
      </c>
      <c r="G16" s="87"/>
      <c r="H16" s="87" t="s">
        <v>11</v>
      </c>
      <c r="I16" s="88"/>
      <c r="J16" s="83"/>
      <c r="K16" s="84"/>
      <c r="L16" s="84"/>
      <c r="M16" s="85"/>
      <c r="N16" s="86" t="str">
        <f t="shared" si="1"/>
        <v/>
      </c>
      <c r="O16" s="87"/>
      <c r="P16" s="87" t="s">
        <v>11</v>
      </c>
      <c r="Q16" s="88"/>
      <c r="R16" s="26"/>
      <c r="S16" s="170"/>
      <c r="T16" s="173"/>
    </row>
    <row r="17" spans="1:20" ht="18" customHeight="1" x14ac:dyDescent="0.15">
      <c r="A17" s="166" t="s">
        <v>280</v>
      </c>
      <c r="B17" s="74" t="str">
        <f t="shared" si="2"/>
        <v>●</v>
      </c>
      <c r="C17" s="75">
        <v>0</v>
      </c>
      <c r="D17" s="75" t="s">
        <v>11</v>
      </c>
      <c r="E17" s="76">
        <v>2</v>
      </c>
      <c r="F17" s="74" t="str">
        <f t="shared" si="3"/>
        <v>●</v>
      </c>
      <c r="G17" s="75">
        <v>1</v>
      </c>
      <c r="H17" s="75" t="s">
        <v>11</v>
      </c>
      <c r="I17" s="76">
        <v>3</v>
      </c>
      <c r="J17" s="74" t="str">
        <f>IF(ISBLANK(K17),"",(IF(K17=M17,"△",IF(K17&gt;M17,"○","●"))))</f>
        <v>○</v>
      </c>
      <c r="K17" s="75">
        <v>9</v>
      </c>
      <c r="L17" s="75" t="s">
        <v>11</v>
      </c>
      <c r="M17" s="76">
        <v>4</v>
      </c>
      <c r="N17" s="71"/>
      <c r="O17" s="72"/>
      <c r="P17" s="72"/>
      <c r="Q17" s="73"/>
      <c r="R17" s="10">
        <f>COUNTIF($B17:$Q20,"○")+COUNTIF($B17:$Q20,"□")</f>
        <v>3</v>
      </c>
      <c r="S17" s="168">
        <f>IF(ISERROR(R17/(R17+R18)),"",R17/(R17+R18))</f>
        <v>0.375</v>
      </c>
      <c r="T17" s="171">
        <f>IF(S17="","結果無し",(RANK(S17,$S$5:$S$20)))</f>
        <v>3</v>
      </c>
    </row>
    <row r="18" spans="1:20" ht="18" customHeight="1" x14ac:dyDescent="0.15">
      <c r="A18" s="166"/>
      <c r="B18" s="80" t="str">
        <f t="shared" si="2"/>
        <v>○</v>
      </c>
      <c r="C18" s="81">
        <v>11</v>
      </c>
      <c r="D18" s="81" t="s">
        <v>278</v>
      </c>
      <c r="E18" s="82">
        <v>2</v>
      </c>
      <c r="F18" s="80" t="str">
        <f t="shared" si="3"/>
        <v>△</v>
      </c>
      <c r="G18" s="81">
        <v>1</v>
      </c>
      <c r="H18" s="81" t="s">
        <v>11</v>
      </c>
      <c r="I18" s="82">
        <v>1</v>
      </c>
      <c r="J18" s="80" t="str">
        <f>IF(ISBLANK(K18),"",(IF(K18=M18,"△",IF(K18&gt;M18,"○","●"))))</f>
        <v>●</v>
      </c>
      <c r="K18" s="81">
        <v>4</v>
      </c>
      <c r="L18" s="81" t="s">
        <v>11</v>
      </c>
      <c r="M18" s="82">
        <v>5</v>
      </c>
      <c r="N18" s="77"/>
      <c r="O18" s="78"/>
      <c r="P18" s="78"/>
      <c r="Q18" s="79"/>
      <c r="R18" s="16">
        <f>COUNTIF($B17:$Q20,"●")+COUNTIF($B17:$Q20,"■")</f>
        <v>5</v>
      </c>
      <c r="S18" s="169"/>
      <c r="T18" s="172"/>
    </row>
    <row r="19" spans="1:20" ht="18" customHeight="1" x14ac:dyDescent="0.15">
      <c r="A19" s="167"/>
      <c r="B19" s="115" t="str">
        <f t="shared" si="2"/>
        <v>●</v>
      </c>
      <c r="C19" s="81">
        <v>1</v>
      </c>
      <c r="D19" s="81" t="s">
        <v>11</v>
      </c>
      <c r="E19" s="82">
        <v>2</v>
      </c>
      <c r="F19" s="80" t="str">
        <f t="shared" si="3"/>
        <v>●</v>
      </c>
      <c r="G19" s="81">
        <v>0</v>
      </c>
      <c r="H19" s="81" t="s">
        <v>274</v>
      </c>
      <c r="I19" s="82">
        <v>1</v>
      </c>
      <c r="J19" s="80" t="s">
        <v>12</v>
      </c>
      <c r="K19" s="81"/>
      <c r="L19" s="81" t="s">
        <v>272</v>
      </c>
      <c r="M19" s="82"/>
      <c r="N19" s="77"/>
      <c r="O19" s="78"/>
      <c r="P19" s="78"/>
      <c r="Q19" s="79"/>
      <c r="R19" s="89">
        <f>COUNTIF($B17:$Q20,"△")</f>
        <v>1</v>
      </c>
      <c r="S19" s="169"/>
      <c r="T19" s="172"/>
    </row>
    <row r="20" spans="1:20" ht="18" customHeight="1" x14ac:dyDescent="0.15">
      <c r="A20" s="167"/>
      <c r="B20" s="86" t="str">
        <f t="shared" si="2"/>
        <v/>
      </c>
      <c r="C20" s="87"/>
      <c r="D20" s="87" t="s">
        <v>11</v>
      </c>
      <c r="E20" s="88"/>
      <c r="F20" s="86" t="str">
        <f t="shared" si="3"/>
        <v/>
      </c>
      <c r="G20" s="87"/>
      <c r="H20" s="87" t="s">
        <v>276</v>
      </c>
      <c r="I20" s="88"/>
      <c r="J20" s="86" t="str">
        <f>IF(ISBLANK(K20),"",(IF(K20=M20,"△",IF(K20&gt;M20,"○","●"))))</f>
        <v/>
      </c>
      <c r="K20" s="87"/>
      <c r="L20" s="87" t="s">
        <v>276</v>
      </c>
      <c r="M20" s="88"/>
      <c r="N20" s="83"/>
      <c r="O20" s="84"/>
      <c r="P20" s="84"/>
      <c r="Q20" s="85"/>
      <c r="R20" s="26"/>
      <c r="S20" s="170"/>
      <c r="T20" s="173"/>
    </row>
  </sheetData>
  <mergeCells count="19">
    <mergeCell ref="A17:A20"/>
    <mergeCell ref="S13:S16"/>
    <mergeCell ref="T13:T16"/>
    <mergeCell ref="S17:S20"/>
    <mergeCell ref="T17:T20"/>
    <mergeCell ref="F4:I4"/>
    <mergeCell ref="J4:M4"/>
    <mergeCell ref="N4:Q4"/>
    <mergeCell ref="A1:T1"/>
    <mergeCell ref="A13:A16"/>
    <mergeCell ref="A2:T2"/>
    <mergeCell ref="A3:T3"/>
    <mergeCell ref="S5:S8"/>
    <mergeCell ref="T5:T8"/>
    <mergeCell ref="S9:S12"/>
    <mergeCell ref="T9:T12"/>
    <mergeCell ref="A5:A8"/>
    <mergeCell ref="A9:A12"/>
    <mergeCell ref="B4:E4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8"/>
  <sheetViews>
    <sheetView workbookViewId="0">
      <selection activeCell="M71" sqref="M71"/>
    </sheetView>
  </sheetViews>
  <sheetFormatPr defaultRowHeight="13.5" x14ac:dyDescent="0.15"/>
  <cols>
    <col min="1" max="1" width="12.625" bestFit="1" customWidth="1"/>
    <col min="2" max="25" width="3.5" customWidth="1"/>
    <col min="28" max="28" width="10" bestFit="1" customWidth="1"/>
  </cols>
  <sheetData>
    <row r="1" spans="1:28" ht="25.5" customHeight="1" x14ac:dyDescent="0.15">
      <c r="A1" s="157" t="s">
        <v>256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28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 ht="18" customHeight="1" x14ac:dyDescent="0.15">
      <c r="B4" s="163" t="s">
        <v>145</v>
      </c>
      <c r="C4" s="164"/>
      <c r="D4" s="164"/>
      <c r="E4" s="165"/>
      <c r="F4" s="160" t="s">
        <v>205</v>
      </c>
      <c r="G4" s="161"/>
      <c r="H4" s="161"/>
      <c r="I4" s="162"/>
      <c r="J4" s="160" t="s">
        <v>244</v>
      </c>
      <c r="K4" s="161"/>
      <c r="L4" s="161"/>
      <c r="M4" s="162"/>
      <c r="N4" s="160" t="s">
        <v>5</v>
      </c>
      <c r="O4" s="161"/>
      <c r="P4" s="161"/>
      <c r="Q4" s="162"/>
      <c r="R4" s="160" t="s">
        <v>257</v>
      </c>
      <c r="S4" s="161"/>
      <c r="T4" s="161"/>
      <c r="U4" s="162"/>
      <c r="V4" s="160" t="s">
        <v>258</v>
      </c>
      <c r="W4" s="161"/>
      <c r="X4" s="161"/>
      <c r="Y4" s="162"/>
      <c r="Z4" s="1" t="s">
        <v>30</v>
      </c>
      <c r="AA4" s="1" t="s">
        <v>10</v>
      </c>
      <c r="AB4" s="1" t="s">
        <v>0</v>
      </c>
    </row>
    <row r="5" spans="1:28" ht="18" customHeight="1" x14ac:dyDescent="0.15">
      <c r="A5" s="166" t="s">
        <v>248</v>
      </c>
      <c r="B5" s="71"/>
      <c r="C5" s="72"/>
      <c r="D5" s="72"/>
      <c r="E5" s="73"/>
      <c r="F5" s="74" t="str">
        <f>IF(ISBLANK(G5),"",(IF(G5=I5,"△",IF(G5&gt;I5,"○","●"))))</f>
        <v>○</v>
      </c>
      <c r="G5" s="75">
        <v>3</v>
      </c>
      <c r="H5" s="75" t="s">
        <v>11</v>
      </c>
      <c r="I5" s="76">
        <v>0</v>
      </c>
      <c r="J5" s="74" t="str">
        <f>IF(ISBLANK(K5),"",(IF(K5=M5,"△",IF(K5&gt;M5,"○","●"))))</f>
        <v>○</v>
      </c>
      <c r="K5" s="75">
        <v>12</v>
      </c>
      <c r="L5" s="75" t="s">
        <v>11</v>
      </c>
      <c r="M5" s="76">
        <v>6</v>
      </c>
      <c r="N5" s="74" t="str">
        <f t="shared" ref="N5:N16" si="0">IF(ISBLANK(O5),"",(IF(O5=Q5,"△",IF(O5&gt;Q5,"○","●"))))</f>
        <v>○</v>
      </c>
      <c r="O5" s="75">
        <v>11</v>
      </c>
      <c r="P5" s="75" t="s">
        <v>11</v>
      </c>
      <c r="Q5" s="76">
        <v>0</v>
      </c>
      <c r="R5" s="74" t="str">
        <f t="shared" ref="R5:R20" si="1">IF(ISBLANK(S5),"",(IF(S5=U5,"△",IF(S5&gt;U5,"○","●"))))</f>
        <v>○</v>
      </c>
      <c r="S5" s="75">
        <v>5</v>
      </c>
      <c r="T5" s="75" t="s">
        <v>11</v>
      </c>
      <c r="U5" s="76">
        <v>1</v>
      </c>
      <c r="V5" s="74" t="str">
        <f>IF(ISBLANK(W5),"",(IF(W5=Y5,"△",IF(W5&gt;Y5,"○","●"))))</f>
        <v>○</v>
      </c>
      <c r="W5" s="75">
        <v>4</v>
      </c>
      <c r="X5" s="75" t="s">
        <v>11</v>
      </c>
      <c r="Y5" s="76">
        <v>1</v>
      </c>
      <c r="Z5" s="10">
        <f>COUNTIF($B5:$Y8,"○")+COUNTIF($B5:$Y8,"□")</f>
        <v>13</v>
      </c>
      <c r="AA5" s="168">
        <f>IF(ISERROR(Z5/(Z5+Z6)),"",Z5/(Z5+Z6))</f>
        <v>0.8666666666666667</v>
      </c>
      <c r="AB5" s="171">
        <f>IF(AA5="","結果無し",(RANK(AA5,$AA$5:$AA$28)))</f>
        <v>1</v>
      </c>
    </row>
    <row r="6" spans="1:28" ht="18" customHeight="1" x14ac:dyDescent="0.15">
      <c r="A6" s="167"/>
      <c r="B6" s="77"/>
      <c r="C6" s="78"/>
      <c r="D6" s="78"/>
      <c r="E6" s="79"/>
      <c r="F6" s="80" t="str">
        <f>IF(ISBLANK(G6),"",(IF(G6=I6,"△",IF(G6&gt;I6,"○","●"))))</f>
        <v>●</v>
      </c>
      <c r="G6" s="81">
        <v>1</v>
      </c>
      <c r="H6" s="81" t="s">
        <v>11</v>
      </c>
      <c r="I6" s="82">
        <v>4</v>
      </c>
      <c r="J6" s="80" t="s">
        <v>12</v>
      </c>
      <c r="K6" s="81"/>
      <c r="L6" s="81" t="s">
        <v>259</v>
      </c>
      <c r="M6" s="82"/>
      <c r="N6" s="80" t="str">
        <f t="shared" si="0"/>
        <v>○</v>
      </c>
      <c r="O6" s="81">
        <v>10</v>
      </c>
      <c r="P6" s="81" t="s">
        <v>11</v>
      </c>
      <c r="Q6" s="82">
        <v>2</v>
      </c>
      <c r="R6" s="80" t="s">
        <v>260</v>
      </c>
      <c r="S6" s="81"/>
      <c r="T6" s="81" t="s">
        <v>261</v>
      </c>
      <c r="U6" s="82"/>
      <c r="V6" s="114" t="str">
        <f t="shared" ref="V6:V24" si="2">IF(ISBLANK(W6),"",(IF(W6=Y6,"△",IF(W6&gt;Y6,"○","●"))))</f>
        <v>●</v>
      </c>
      <c r="W6" s="81">
        <v>1</v>
      </c>
      <c r="X6" s="81" t="s">
        <v>11</v>
      </c>
      <c r="Y6" s="82">
        <v>4</v>
      </c>
      <c r="Z6" s="16">
        <f>COUNTIF($B5:$Y8,"●")+COUNTIF($B5:$Y8,"■")</f>
        <v>2</v>
      </c>
      <c r="AA6" s="169"/>
      <c r="AB6" s="172"/>
    </row>
    <row r="7" spans="1:28" ht="18" customHeight="1" x14ac:dyDescent="0.15">
      <c r="A7" s="167"/>
      <c r="B7" s="77"/>
      <c r="C7" s="78"/>
      <c r="D7" s="78"/>
      <c r="E7" s="79"/>
      <c r="F7" s="80" t="str">
        <f>IF(ISBLANK(G7),"",(IF(G7=I7,"△",IF(G7&gt;I7,"○","●"))))</f>
        <v>○</v>
      </c>
      <c r="G7" s="81">
        <v>3</v>
      </c>
      <c r="H7" s="81" t="s">
        <v>11</v>
      </c>
      <c r="I7" s="82">
        <v>1</v>
      </c>
      <c r="J7" s="80" t="s">
        <v>262</v>
      </c>
      <c r="K7" s="81"/>
      <c r="L7" s="81" t="s">
        <v>11</v>
      </c>
      <c r="M7" s="82"/>
      <c r="N7" s="80" t="str">
        <f t="shared" si="0"/>
        <v>○</v>
      </c>
      <c r="O7" s="81">
        <v>4</v>
      </c>
      <c r="P7" s="81" t="s">
        <v>261</v>
      </c>
      <c r="Q7" s="82">
        <v>1</v>
      </c>
      <c r="R7" s="80" t="s">
        <v>12</v>
      </c>
      <c r="S7" s="81"/>
      <c r="T7" s="81" t="s">
        <v>11</v>
      </c>
      <c r="U7" s="82"/>
      <c r="V7" s="80" t="str">
        <f t="shared" si="2"/>
        <v>○</v>
      </c>
      <c r="W7" s="81">
        <v>11</v>
      </c>
      <c r="X7" s="81" t="s">
        <v>11</v>
      </c>
      <c r="Y7" s="82">
        <v>1</v>
      </c>
      <c r="Z7" s="89">
        <f>COUNTIF($B5:$Y8,"△")</f>
        <v>0</v>
      </c>
      <c r="AA7" s="169"/>
      <c r="AB7" s="172"/>
    </row>
    <row r="8" spans="1:28" ht="18" customHeight="1" x14ac:dyDescent="0.15">
      <c r="A8" s="167"/>
      <c r="B8" s="83"/>
      <c r="C8" s="84"/>
      <c r="D8" s="84"/>
      <c r="E8" s="85"/>
      <c r="F8" s="86" t="str">
        <f>IF(ISBLANK(G8),"",(IF(G8=I8,"△",IF(G8&gt;I8,"○","●"))))</f>
        <v/>
      </c>
      <c r="G8" s="87"/>
      <c r="H8" s="87" t="s">
        <v>11</v>
      </c>
      <c r="I8" s="88"/>
      <c r="J8" s="80" t="str">
        <f>IF(ISBLANK(K8),"",(IF(K8=M8,"△",IF(K8&gt;M8,"○","●"))))</f>
        <v/>
      </c>
      <c r="K8" s="87"/>
      <c r="L8" s="87" t="s">
        <v>11</v>
      </c>
      <c r="M8" s="88"/>
      <c r="N8" s="86" t="str">
        <f t="shared" si="0"/>
        <v/>
      </c>
      <c r="O8" s="87"/>
      <c r="P8" s="87" t="s">
        <v>11</v>
      </c>
      <c r="Q8" s="88"/>
      <c r="R8" s="86" t="str">
        <f t="shared" si="1"/>
        <v/>
      </c>
      <c r="S8" s="87"/>
      <c r="T8" s="87" t="s">
        <v>11</v>
      </c>
      <c r="U8" s="88"/>
      <c r="V8" s="115" t="str">
        <f t="shared" si="2"/>
        <v/>
      </c>
      <c r="W8" s="87"/>
      <c r="X8" s="87" t="s">
        <v>11</v>
      </c>
      <c r="Y8" s="88"/>
      <c r="Z8" s="26"/>
      <c r="AA8" s="170"/>
      <c r="AB8" s="173"/>
    </row>
    <row r="9" spans="1:28" ht="18" customHeight="1" x14ac:dyDescent="0.15">
      <c r="A9" s="166" t="s">
        <v>62</v>
      </c>
      <c r="B9" s="74" t="str">
        <f>IF(ISBLANK(C9),"",(IF(C9=E9,"△",IF(C9&gt;E9,"○","●"))))</f>
        <v>●</v>
      </c>
      <c r="C9" s="75">
        <v>0</v>
      </c>
      <c r="D9" s="75" t="s">
        <v>261</v>
      </c>
      <c r="E9" s="76">
        <v>3</v>
      </c>
      <c r="F9" s="71"/>
      <c r="G9" s="72"/>
      <c r="H9" s="72"/>
      <c r="I9" s="73"/>
      <c r="J9" s="74" t="s">
        <v>260</v>
      </c>
      <c r="K9" s="75"/>
      <c r="L9" s="75" t="s">
        <v>11</v>
      </c>
      <c r="M9" s="76"/>
      <c r="N9" s="74" t="str">
        <f t="shared" si="0"/>
        <v>○</v>
      </c>
      <c r="O9" s="75">
        <v>11</v>
      </c>
      <c r="P9" s="75" t="s">
        <v>11</v>
      </c>
      <c r="Q9" s="76">
        <v>3</v>
      </c>
      <c r="R9" s="74" t="s">
        <v>12</v>
      </c>
      <c r="S9" s="75"/>
      <c r="T9" s="75" t="s">
        <v>11</v>
      </c>
      <c r="U9" s="76"/>
      <c r="V9" s="74" t="str">
        <f t="shared" si="2"/>
        <v>●</v>
      </c>
      <c r="W9" s="75">
        <v>3</v>
      </c>
      <c r="X9" s="75" t="s">
        <v>11</v>
      </c>
      <c r="Y9" s="76">
        <v>6</v>
      </c>
      <c r="Z9" s="10">
        <f>COUNTIF($B9:$Y12,"○")+COUNTIF($B9:$Y12,"□")</f>
        <v>9</v>
      </c>
      <c r="AA9" s="168">
        <f>IF(ISERROR(Z9/(Z9+Z10)),"",Z9/(Z9+Z10))</f>
        <v>0.69230769230769229</v>
      </c>
      <c r="AB9" s="171">
        <f>IF(AA9="","結果無し",(RANK(AA9,$AA$5:$AA$28)))</f>
        <v>2</v>
      </c>
    </row>
    <row r="10" spans="1:28" ht="18" customHeight="1" x14ac:dyDescent="0.15">
      <c r="A10" s="167"/>
      <c r="B10" s="80" t="str">
        <f>IF(ISBLANK(C10),"",(IF(C10=E10,"△",IF(C10&gt;E10,"○","●"))))</f>
        <v>○</v>
      </c>
      <c r="C10" s="81">
        <v>4</v>
      </c>
      <c r="D10" s="81" t="s">
        <v>11</v>
      </c>
      <c r="E10" s="82">
        <v>1</v>
      </c>
      <c r="F10" s="77"/>
      <c r="G10" s="78"/>
      <c r="H10" s="78"/>
      <c r="I10" s="79"/>
      <c r="J10" s="80" t="s">
        <v>12</v>
      </c>
      <c r="K10" s="81"/>
      <c r="L10" s="81" t="s">
        <v>11</v>
      </c>
      <c r="M10" s="82"/>
      <c r="N10" s="80" t="str">
        <f t="shared" si="0"/>
        <v>●</v>
      </c>
      <c r="O10" s="81">
        <v>3</v>
      </c>
      <c r="P10" s="81" t="s">
        <v>261</v>
      </c>
      <c r="Q10" s="82">
        <v>8</v>
      </c>
      <c r="R10" s="80" t="s">
        <v>12</v>
      </c>
      <c r="S10" s="81"/>
      <c r="T10" s="81" t="s">
        <v>11</v>
      </c>
      <c r="U10" s="82"/>
      <c r="V10" s="80" t="str">
        <f t="shared" si="2"/>
        <v>○</v>
      </c>
      <c r="W10" s="81">
        <v>6</v>
      </c>
      <c r="X10" s="81" t="s">
        <v>259</v>
      </c>
      <c r="Y10" s="82">
        <v>2</v>
      </c>
      <c r="Z10" s="16">
        <f>COUNTIF($B9:$Y12,"●")+COUNTIF($B9:$Y12,"■")</f>
        <v>4</v>
      </c>
      <c r="AA10" s="169"/>
      <c r="AB10" s="172"/>
    </row>
    <row r="11" spans="1:28" ht="18" customHeight="1" x14ac:dyDescent="0.15">
      <c r="A11" s="167"/>
      <c r="B11" s="80" t="str">
        <f>IF(ISBLANK(C11),"",(IF(C11=E11,"△",IF(C11&gt;E11,"○","●"))))</f>
        <v>●</v>
      </c>
      <c r="C11" s="81">
        <v>1</v>
      </c>
      <c r="D11" s="81" t="s">
        <v>11</v>
      </c>
      <c r="E11" s="82">
        <v>3</v>
      </c>
      <c r="F11" s="77"/>
      <c r="G11" s="78"/>
      <c r="H11" s="78"/>
      <c r="I11" s="79"/>
      <c r="J11" s="80" t="s">
        <v>12</v>
      </c>
      <c r="K11" s="81"/>
      <c r="L11" s="81" t="s">
        <v>11</v>
      </c>
      <c r="M11" s="82"/>
      <c r="N11" s="116" t="str">
        <f t="shared" si="0"/>
        <v/>
      </c>
      <c r="O11" s="117"/>
      <c r="P11" s="117" t="s">
        <v>261</v>
      </c>
      <c r="Q11" s="118"/>
      <c r="R11" s="80" t="str">
        <f t="shared" si="1"/>
        <v>○</v>
      </c>
      <c r="S11" s="81">
        <v>18</v>
      </c>
      <c r="T11" s="81" t="s">
        <v>259</v>
      </c>
      <c r="U11" s="82">
        <v>0</v>
      </c>
      <c r="V11" s="116" t="str">
        <f t="shared" si="2"/>
        <v/>
      </c>
      <c r="W11" s="117"/>
      <c r="X11" s="117" t="s">
        <v>11</v>
      </c>
      <c r="Y11" s="118"/>
      <c r="Z11" s="89">
        <f>COUNTIF($B9:$Y12,"△")</f>
        <v>0</v>
      </c>
      <c r="AA11" s="169"/>
      <c r="AB11" s="172"/>
    </row>
    <row r="12" spans="1:28" ht="18" customHeight="1" x14ac:dyDescent="0.15">
      <c r="A12" s="167"/>
      <c r="B12" s="86" t="str">
        <f>IF(ISBLANK(C12),"",(IF(C12=E12,"△",IF(C12&gt;E12,"○","●"))))</f>
        <v/>
      </c>
      <c r="C12" s="87"/>
      <c r="D12" s="87" t="s">
        <v>259</v>
      </c>
      <c r="E12" s="88"/>
      <c r="F12" s="83"/>
      <c r="G12" s="84"/>
      <c r="H12" s="84"/>
      <c r="I12" s="85"/>
      <c r="J12" s="86" t="str">
        <f>IF(ISBLANK(K12),"",(IF(K12=M12,"△",IF(K12&gt;M12,"○","●"))))</f>
        <v/>
      </c>
      <c r="K12" s="87"/>
      <c r="L12" s="87" t="s">
        <v>259</v>
      </c>
      <c r="M12" s="88"/>
      <c r="N12" s="86" t="str">
        <f t="shared" si="0"/>
        <v/>
      </c>
      <c r="O12" s="87"/>
      <c r="P12" s="87" t="s">
        <v>259</v>
      </c>
      <c r="Q12" s="88"/>
      <c r="R12" s="86" t="str">
        <f t="shared" si="1"/>
        <v/>
      </c>
      <c r="S12" s="87"/>
      <c r="T12" s="87" t="s">
        <v>261</v>
      </c>
      <c r="U12" s="88"/>
      <c r="V12" s="86" t="str">
        <f t="shared" si="2"/>
        <v/>
      </c>
      <c r="W12" s="87"/>
      <c r="X12" s="87" t="s">
        <v>11</v>
      </c>
      <c r="Y12" s="88"/>
      <c r="Z12" s="26"/>
      <c r="AA12" s="170"/>
      <c r="AB12" s="173"/>
    </row>
    <row r="13" spans="1:28" ht="18" customHeight="1" x14ac:dyDescent="0.15">
      <c r="A13" s="166" t="s">
        <v>263</v>
      </c>
      <c r="B13" s="74" t="str">
        <f t="shared" ref="B13:B28" si="3">IF(ISBLANK(C13),"",(IF(C13=E13,"△",IF(C13&gt;E13,"○","●"))))</f>
        <v>●</v>
      </c>
      <c r="C13" s="75">
        <v>6</v>
      </c>
      <c r="D13" s="75" t="s">
        <v>259</v>
      </c>
      <c r="E13" s="76">
        <v>12</v>
      </c>
      <c r="F13" s="74" t="s">
        <v>17</v>
      </c>
      <c r="G13" s="75"/>
      <c r="H13" s="75" t="s">
        <v>261</v>
      </c>
      <c r="I13" s="76"/>
      <c r="J13" s="71"/>
      <c r="K13" s="72"/>
      <c r="L13" s="72"/>
      <c r="M13" s="73"/>
      <c r="N13" s="74" t="str">
        <f t="shared" si="0"/>
        <v>○</v>
      </c>
      <c r="O13" s="75">
        <v>1</v>
      </c>
      <c r="P13" s="75" t="s">
        <v>11</v>
      </c>
      <c r="Q13" s="76">
        <v>0</v>
      </c>
      <c r="R13" s="74" t="str">
        <f t="shared" si="1"/>
        <v>△</v>
      </c>
      <c r="S13" s="75">
        <v>0</v>
      </c>
      <c r="T13" s="75" t="s">
        <v>11</v>
      </c>
      <c r="U13" s="76">
        <v>0</v>
      </c>
      <c r="V13" s="119" t="str">
        <f t="shared" si="2"/>
        <v>●</v>
      </c>
      <c r="W13" s="75">
        <v>2</v>
      </c>
      <c r="X13" s="75" t="s">
        <v>261</v>
      </c>
      <c r="Y13" s="76">
        <v>3</v>
      </c>
      <c r="Z13" s="10">
        <f>COUNTIF($B13:$Y16,"○")+COUNTIF($B13:$Y16,"□")</f>
        <v>2</v>
      </c>
      <c r="AA13" s="168">
        <f>IF(ISERROR(Z13/(Z13+Z14)),"",Z13/(Z13+Z14))</f>
        <v>0.16666666666666666</v>
      </c>
      <c r="AB13" s="171">
        <f>IF(AA13="","結果無し",(RANK(AA13,$AA$5:$AA$28)))</f>
        <v>5</v>
      </c>
    </row>
    <row r="14" spans="1:28" ht="18" customHeight="1" x14ac:dyDescent="0.15">
      <c r="A14" s="167"/>
      <c r="B14" s="80" t="s">
        <v>17</v>
      </c>
      <c r="C14" s="81"/>
      <c r="D14" s="81" t="s">
        <v>11</v>
      </c>
      <c r="E14" s="82"/>
      <c r="F14" s="80" t="s">
        <v>264</v>
      </c>
      <c r="G14" s="81"/>
      <c r="H14" s="81" t="s">
        <v>11</v>
      </c>
      <c r="I14" s="82"/>
      <c r="J14" s="77"/>
      <c r="K14" s="78"/>
      <c r="L14" s="78"/>
      <c r="M14" s="79"/>
      <c r="N14" s="80" t="str">
        <f t="shared" si="0"/>
        <v>○</v>
      </c>
      <c r="O14" s="81">
        <v>6</v>
      </c>
      <c r="P14" s="81" t="s">
        <v>11</v>
      </c>
      <c r="Q14" s="82">
        <v>1</v>
      </c>
      <c r="R14" s="80" t="str">
        <f t="shared" si="1"/>
        <v>△</v>
      </c>
      <c r="S14" s="81">
        <v>0</v>
      </c>
      <c r="T14" s="81" t="s">
        <v>261</v>
      </c>
      <c r="U14" s="82">
        <v>0</v>
      </c>
      <c r="V14" s="120" t="s">
        <v>17</v>
      </c>
      <c r="W14" s="81"/>
      <c r="X14" s="81" t="s">
        <v>11</v>
      </c>
      <c r="Y14" s="82"/>
      <c r="Z14" s="16">
        <f>COUNTIF($B13:$Y16,"●")+COUNTIF($B13:$Y16,"■")</f>
        <v>10</v>
      </c>
      <c r="AA14" s="169"/>
      <c r="AB14" s="172"/>
    </row>
    <row r="15" spans="1:28" ht="18" customHeight="1" x14ac:dyDescent="0.15">
      <c r="A15" s="167"/>
      <c r="B15" s="120" t="s">
        <v>265</v>
      </c>
      <c r="C15" s="81"/>
      <c r="D15" s="81" t="s">
        <v>11</v>
      </c>
      <c r="E15" s="82"/>
      <c r="F15" s="120" t="s">
        <v>265</v>
      </c>
      <c r="G15" s="81"/>
      <c r="H15" s="81" t="s">
        <v>259</v>
      </c>
      <c r="I15" s="82"/>
      <c r="J15" s="77"/>
      <c r="K15" s="78"/>
      <c r="L15" s="78"/>
      <c r="M15" s="79"/>
      <c r="N15" s="120" t="s">
        <v>264</v>
      </c>
      <c r="O15" s="81"/>
      <c r="P15" s="81" t="s">
        <v>259</v>
      </c>
      <c r="Q15" s="82"/>
      <c r="R15" s="80" t="str">
        <f t="shared" si="1"/>
        <v>△</v>
      </c>
      <c r="S15" s="81">
        <v>0</v>
      </c>
      <c r="T15" s="81" t="s">
        <v>261</v>
      </c>
      <c r="U15" s="82">
        <v>0</v>
      </c>
      <c r="V15" s="120" t="s">
        <v>266</v>
      </c>
      <c r="W15" s="81"/>
      <c r="X15" s="81" t="s">
        <v>11</v>
      </c>
      <c r="Y15" s="82"/>
      <c r="Z15" s="89">
        <f>COUNTIF($B13:$Y16,"△")</f>
        <v>3</v>
      </c>
      <c r="AA15" s="169"/>
      <c r="AB15" s="172"/>
    </row>
    <row r="16" spans="1:28" ht="18" customHeight="1" x14ac:dyDescent="0.15">
      <c r="A16" s="167"/>
      <c r="B16" s="86" t="str">
        <f t="shared" si="3"/>
        <v/>
      </c>
      <c r="C16" s="87"/>
      <c r="D16" s="87" t="s">
        <v>11</v>
      </c>
      <c r="E16" s="88"/>
      <c r="F16" s="86" t="str">
        <f>IF(ISBLANK(G16),"",(IF(G16=I16,"△",IF(G16&gt;I16,"○","●"))))</f>
        <v/>
      </c>
      <c r="G16" s="87"/>
      <c r="H16" s="87" t="s">
        <v>259</v>
      </c>
      <c r="I16" s="88"/>
      <c r="J16" s="83"/>
      <c r="K16" s="84"/>
      <c r="L16" s="84"/>
      <c r="M16" s="85"/>
      <c r="N16" s="86" t="str">
        <f t="shared" si="0"/>
        <v/>
      </c>
      <c r="O16" s="87"/>
      <c r="P16" s="87" t="s">
        <v>267</v>
      </c>
      <c r="Q16" s="88"/>
      <c r="R16" s="86" t="str">
        <f t="shared" si="1"/>
        <v/>
      </c>
      <c r="S16" s="87"/>
      <c r="T16" s="87" t="s">
        <v>261</v>
      </c>
      <c r="U16" s="88"/>
      <c r="V16" s="86" t="str">
        <f t="shared" si="2"/>
        <v/>
      </c>
      <c r="W16" s="87"/>
      <c r="X16" s="87" t="s">
        <v>261</v>
      </c>
      <c r="Y16" s="88"/>
      <c r="Z16" s="26"/>
      <c r="AA16" s="170"/>
      <c r="AB16" s="173"/>
    </row>
    <row r="17" spans="1:28" ht="18" customHeight="1" x14ac:dyDescent="0.15">
      <c r="A17" s="166" t="s">
        <v>5</v>
      </c>
      <c r="B17" s="74" t="str">
        <f t="shared" si="3"/>
        <v>●</v>
      </c>
      <c r="C17" s="75">
        <v>0</v>
      </c>
      <c r="D17" s="75" t="s">
        <v>11</v>
      </c>
      <c r="E17" s="76">
        <v>11</v>
      </c>
      <c r="F17" s="74" t="str">
        <f t="shared" ref="F17:F28" si="4">IF(ISBLANK(G17),"",(IF(G17=I17,"△",IF(G17&gt;I17,"○","●"))))</f>
        <v>●</v>
      </c>
      <c r="G17" s="75">
        <v>3</v>
      </c>
      <c r="H17" s="75" t="s">
        <v>261</v>
      </c>
      <c r="I17" s="76">
        <v>11</v>
      </c>
      <c r="J17" s="74" t="str">
        <f>IF(ISBLANK(K17),"",(IF(K17=M17,"△",IF(K17&gt;M17,"○","●"))))</f>
        <v>●</v>
      </c>
      <c r="K17" s="75">
        <v>0</v>
      </c>
      <c r="L17" s="75" t="s">
        <v>11</v>
      </c>
      <c r="M17" s="76">
        <v>1</v>
      </c>
      <c r="N17" s="71"/>
      <c r="O17" s="72"/>
      <c r="P17" s="72"/>
      <c r="Q17" s="73"/>
      <c r="R17" s="74" t="str">
        <f t="shared" si="1"/>
        <v>●</v>
      </c>
      <c r="S17" s="75">
        <v>4</v>
      </c>
      <c r="T17" s="75" t="s">
        <v>259</v>
      </c>
      <c r="U17" s="76">
        <v>5</v>
      </c>
      <c r="V17" s="74" t="s">
        <v>260</v>
      </c>
      <c r="W17" s="75"/>
      <c r="X17" s="75" t="s">
        <v>11</v>
      </c>
      <c r="Y17" s="76"/>
      <c r="Z17" s="10">
        <f>COUNTIF($B17:$Y20,"○")+COUNTIF($B17:$Y20,"□")</f>
        <v>5</v>
      </c>
      <c r="AA17" s="168">
        <f>IF(ISERROR(Z17/(Z17+Z18)),"",Z17/(Z17+Z18))</f>
        <v>0.38461538461538464</v>
      </c>
      <c r="AB17" s="171">
        <f>IF(AA17="","結果無し",(RANK(AA17,$AA$5:$AA$28)))</f>
        <v>4</v>
      </c>
    </row>
    <row r="18" spans="1:28" ht="18" customHeight="1" x14ac:dyDescent="0.15">
      <c r="A18" s="167"/>
      <c r="B18" s="80" t="str">
        <f t="shared" si="3"/>
        <v>●</v>
      </c>
      <c r="C18" s="81">
        <v>2</v>
      </c>
      <c r="D18" s="81" t="s">
        <v>261</v>
      </c>
      <c r="E18" s="82">
        <v>10</v>
      </c>
      <c r="F18" s="80" t="str">
        <f t="shared" si="4"/>
        <v>○</v>
      </c>
      <c r="G18" s="81">
        <v>8</v>
      </c>
      <c r="H18" s="81" t="s">
        <v>11</v>
      </c>
      <c r="I18" s="82">
        <v>3</v>
      </c>
      <c r="J18" s="80" t="str">
        <f>IF(ISBLANK(K18),"",(IF(K18=M18,"△",IF(K18&gt;M18,"○","●"))))</f>
        <v>●</v>
      </c>
      <c r="K18" s="81">
        <v>1</v>
      </c>
      <c r="L18" s="81" t="s">
        <v>261</v>
      </c>
      <c r="M18" s="82">
        <v>6</v>
      </c>
      <c r="N18" s="77"/>
      <c r="O18" s="78"/>
      <c r="P18" s="78"/>
      <c r="Q18" s="79"/>
      <c r="R18" s="80" t="s">
        <v>12</v>
      </c>
      <c r="S18" s="81"/>
      <c r="T18" s="81" t="s">
        <v>11</v>
      </c>
      <c r="U18" s="82"/>
      <c r="V18" s="80" t="str">
        <f t="shared" si="2"/>
        <v>●</v>
      </c>
      <c r="W18" s="81">
        <v>4</v>
      </c>
      <c r="X18" s="81" t="s">
        <v>11</v>
      </c>
      <c r="Y18" s="82">
        <v>5</v>
      </c>
      <c r="Z18" s="16">
        <f>COUNTIF($B17:$Y20,"●")+COUNTIF($B17:$Y20,"■")</f>
        <v>8</v>
      </c>
      <c r="AA18" s="169"/>
      <c r="AB18" s="172"/>
    </row>
    <row r="19" spans="1:28" ht="18" customHeight="1" x14ac:dyDescent="0.15">
      <c r="A19" s="167"/>
      <c r="B19" s="80" t="str">
        <f t="shared" si="3"/>
        <v>●</v>
      </c>
      <c r="C19" s="81">
        <v>1</v>
      </c>
      <c r="D19" s="81" t="s">
        <v>267</v>
      </c>
      <c r="E19" s="82">
        <v>4</v>
      </c>
      <c r="F19" s="116" t="str">
        <f t="shared" si="4"/>
        <v/>
      </c>
      <c r="G19" s="117"/>
      <c r="H19" s="117" t="s">
        <v>259</v>
      </c>
      <c r="I19" s="118"/>
      <c r="J19" s="80" t="s">
        <v>12</v>
      </c>
      <c r="K19" s="81"/>
      <c r="L19" s="81" t="s">
        <v>261</v>
      </c>
      <c r="M19" s="82"/>
      <c r="N19" s="77"/>
      <c r="O19" s="78"/>
      <c r="P19" s="78"/>
      <c r="Q19" s="79"/>
      <c r="R19" s="80" t="s">
        <v>260</v>
      </c>
      <c r="S19" s="81"/>
      <c r="T19" s="81" t="s">
        <v>259</v>
      </c>
      <c r="U19" s="82"/>
      <c r="V19" s="116" t="str">
        <f t="shared" si="2"/>
        <v/>
      </c>
      <c r="W19" s="117"/>
      <c r="X19" s="117" t="s">
        <v>11</v>
      </c>
      <c r="Y19" s="118"/>
      <c r="Z19" s="89">
        <f>COUNTIF($B17:$Y20,"△")</f>
        <v>0</v>
      </c>
      <c r="AA19" s="169"/>
      <c r="AB19" s="172"/>
    </row>
    <row r="20" spans="1:28" ht="18" customHeight="1" x14ac:dyDescent="0.15">
      <c r="A20" s="167"/>
      <c r="B20" s="86" t="str">
        <f t="shared" si="3"/>
        <v/>
      </c>
      <c r="C20" s="87"/>
      <c r="D20" s="87" t="s">
        <v>11</v>
      </c>
      <c r="E20" s="88"/>
      <c r="F20" s="86" t="str">
        <f t="shared" si="4"/>
        <v/>
      </c>
      <c r="G20" s="87"/>
      <c r="H20" s="87" t="s">
        <v>11</v>
      </c>
      <c r="I20" s="88"/>
      <c r="J20" s="86" t="str">
        <f>IF(ISBLANK(K20),"",(IF(K20=M20,"△",IF(K20&gt;M20,"○","●"))))</f>
        <v/>
      </c>
      <c r="K20" s="87"/>
      <c r="L20" s="87" t="s">
        <v>11</v>
      </c>
      <c r="M20" s="88"/>
      <c r="N20" s="83"/>
      <c r="O20" s="84"/>
      <c r="P20" s="84"/>
      <c r="Q20" s="85"/>
      <c r="R20" s="86" t="str">
        <f t="shared" si="1"/>
        <v/>
      </c>
      <c r="S20" s="87"/>
      <c r="T20" s="87" t="s">
        <v>11</v>
      </c>
      <c r="U20" s="88"/>
      <c r="V20" s="86" t="str">
        <f t="shared" si="2"/>
        <v/>
      </c>
      <c r="W20" s="87"/>
      <c r="X20" s="87" t="s">
        <v>11</v>
      </c>
      <c r="Y20" s="88"/>
      <c r="Z20" s="26"/>
      <c r="AA20" s="170"/>
      <c r="AB20" s="173"/>
    </row>
    <row r="21" spans="1:28" ht="18" customHeight="1" x14ac:dyDescent="0.15">
      <c r="A21" s="166" t="s">
        <v>268</v>
      </c>
      <c r="B21" s="74" t="str">
        <f t="shared" si="3"/>
        <v>●</v>
      </c>
      <c r="C21" s="75">
        <v>1</v>
      </c>
      <c r="D21" s="75" t="s">
        <v>11</v>
      </c>
      <c r="E21" s="76">
        <v>5</v>
      </c>
      <c r="F21" s="74" t="s">
        <v>17</v>
      </c>
      <c r="G21" s="75"/>
      <c r="H21" s="75" t="s">
        <v>11</v>
      </c>
      <c r="I21" s="76"/>
      <c r="J21" s="74" t="str">
        <f t="shared" ref="J21:J28" si="5">IF(ISBLANK(K21),"",(IF(K21=M21,"△",IF(K21&gt;M21,"○","●"))))</f>
        <v>△</v>
      </c>
      <c r="K21" s="75">
        <v>0</v>
      </c>
      <c r="L21" s="75" t="s">
        <v>267</v>
      </c>
      <c r="M21" s="76">
        <v>0</v>
      </c>
      <c r="N21" s="74" t="str">
        <f t="shared" ref="N21:N28" si="6">IF(ISBLANK(O21),"",(IF(O21=Q21,"△",IF(O21&gt;Q21,"○","●"))))</f>
        <v>○</v>
      </c>
      <c r="O21" s="75">
        <v>5</v>
      </c>
      <c r="P21" s="75" t="s">
        <v>11</v>
      </c>
      <c r="Q21" s="76">
        <v>4</v>
      </c>
      <c r="R21" s="71"/>
      <c r="S21" s="72"/>
      <c r="T21" s="72"/>
      <c r="U21" s="73"/>
      <c r="V21" s="119" t="s">
        <v>266</v>
      </c>
      <c r="W21" s="75"/>
      <c r="X21" s="75" t="s">
        <v>11</v>
      </c>
      <c r="Y21" s="76"/>
      <c r="Z21" s="10">
        <f>COUNTIF($B21:$Y24,"○")+COUNTIF($B21:$Y24,"□")</f>
        <v>1</v>
      </c>
      <c r="AA21" s="168">
        <f>IF(ISERROR(Z21/(Z21+Z22)),"",Z21/(Z21+Z22))</f>
        <v>8.3333333333333329E-2</v>
      </c>
      <c r="AB21" s="171">
        <f>IF(AA21="","結果無し",(RANK(AA21,$AA$5:$AA$28)))</f>
        <v>6</v>
      </c>
    </row>
    <row r="22" spans="1:28" ht="18" customHeight="1" x14ac:dyDescent="0.15">
      <c r="A22" s="167"/>
      <c r="B22" s="80" t="s">
        <v>17</v>
      </c>
      <c r="C22" s="81"/>
      <c r="D22" s="81" t="s">
        <v>11</v>
      </c>
      <c r="E22" s="82"/>
      <c r="F22" s="80" t="s">
        <v>266</v>
      </c>
      <c r="G22" s="81"/>
      <c r="H22" s="81" t="s">
        <v>261</v>
      </c>
      <c r="I22" s="82"/>
      <c r="J22" s="80" t="str">
        <f t="shared" si="5"/>
        <v>△</v>
      </c>
      <c r="K22" s="81">
        <v>0</v>
      </c>
      <c r="L22" s="81" t="s">
        <v>261</v>
      </c>
      <c r="M22" s="82">
        <v>0</v>
      </c>
      <c r="N22" s="80" t="s">
        <v>266</v>
      </c>
      <c r="O22" s="81"/>
      <c r="P22" s="81" t="s">
        <v>11</v>
      </c>
      <c r="Q22" s="82"/>
      <c r="R22" s="77"/>
      <c r="S22" s="78"/>
      <c r="T22" s="78"/>
      <c r="U22" s="79"/>
      <c r="V22" s="80" t="s">
        <v>17</v>
      </c>
      <c r="W22" s="81"/>
      <c r="X22" s="81" t="s">
        <v>11</v>
      </c>
      <c r="Y22" s="82"/>
      <c r="Z22" s="16">
        <f>COUNTIF($B21:$Y24,"●")+COUNTIF($B21:$Y24,"■")</f>
        <v>11</v>
      </c>
      <c r="AA22" s="169"/>
      <c r="AB22" s="172"/>
    </row>
    <row r="23" spans="1:28" ht="18" customHeight="1" x14ac:dyDescent="0.15">
      <c r="A23" s="167"/>
      <c r="B23" s="115" t="s">
        <v>17</v>
      </c>
      <c r="C23" s="81"/>
      <c r="D23" s="81" t="s">
        <v>11</v>
      </c>
      <c r="E23" s="82"/>
      <c r="F23" s="80" t="str">
        <f t="shared" si="4"/>
        <v>●</v>
      </c>
      <c r="G23" s="81">
        <v>0</v>
      </c>
      <c r="H23" s="81" t="s">
        <v>259</v>
      </c>
      <c r="I23" s="82">
        <v>18</v>
      </c>
      <c r="J23" s="115" t="str">
        <f t="shared" si="5"/>
        <v>△</v>
      </c>
      <c r="K23" s="81">
        <v>0</v>
      </c>
      <c r="L23" s="81" t="s">
        <v>261</v>
      </c>
      <c r="M23" s="82">
        <v>0</v>
      </c>
      <c r="N23" s="115" t="s">
        <v>17</v>
      </c>
      <c r="O23" s="81"/>
      <c r="P23" s="81" t="s">
        <v>11</v>
      </c>
      <c r="Q23" s="82"/>
      <c r="R23" s="77"/>
      <c r="S23" s="78"/>
      <c r="T23" s="78"/>
      <c r="U23" s="79"/>
      <c r="V23" s="115" t="s">
        <v>17</v>
      </c>
      <c r="W23" s="81"/>
      <c r="X23" s="81" t="s">
        <v>11</v>
      </c>
      <c r="Y23" s="82"/>
      <c r="Z23" s="89">
        <f>COUNTIF($B21:$Y24,"△")</f>
        <v>3</v>
      </c>
      <c r="AA23" s="169"/>
      <c r="AB23" s="172"/>
    </row>
    <row r="24" spans="1:28" ht="18" customHeight="1" x14ac:dyDescent="0.15">
      <c r="A24" s="167"/>
      <c r="B24" s="86" t="str">
        <f t="shared" si="3"/>
        <v/>
      </c>
      <c r="C24" s="87"/>
      <c r="D24" s="87" t="s">
        <v>11</v>
      </c>
      <c r="E24" s="88"/>
      <c r="F24" s="86" t="str">
        <f t="shared" si="4"/>
        <v/>
      </c>
      <c r="G24" s="87"/>
      <c r="H24" s="87" t="s">
        <v>11</v>
      </c>
      <c r="I24" s="88"/>
      <c r="J24" s="86" t="str">
        <f t="shared" si="5"/>
        <v/>
      </c>
      <c r="K24" s="87"/>
      <c r="L24" s="87" t="s">
        <v>259</v>
      </c>
      <c r="M24" s="88"/>
      <c r="N24" s="86" t="str">
        <f t="shared" si="6"/>
        <v/>
      </c>
      <c r="O24" s="87"/>
      <c r="P24" s="87" t="s">
        <v>11</v>
      </c>
      <c r="Q24" s="88"/>
      <c r="R24" s="83"/>
      <c r="S24" s="84"/>
      <c r="T24" s="84"/>
      <c r="U24" s="85"/>
      <c r="V24" s="86" t="str">
        <f t="shared" si="2"/>
        <v/>
      </c>
      <c r="W24" s="87"/>
      <c r="X24" s="87" t="s">
        <v>259</v>
      </c>
      <c r="Y24" s="88"/>
      <c r="Z24" s="26"/>
      <c r="AA24" s="170"/>
      <c r="AB24" s="173"/>
    </row>
    <row r="25" spans="1:28" ht="18" customHeight="1" x14ac:dyDescent="0.15">
      <c r="A25" s="166" t="s">
        <v>56</v>
      </c>
      <c r="B25" s="74" t="str">
        <f t="shared" si="3"/>
        <v>●</v>
      </c>
      <c r="C25" s="75">
        <v>1</v>
      </c>
      <c r="D25" s="75" t="s">
        <v>11</v>
      </c>
      <c r="E25" s="76">
        <v>4</v>
      </c>
      <c r="F25" s="74" t="str">
        <f t="shared" si="4"/>
        <v>○</v>
      </c>
      <c r="G25" s="75">
        <v>6</v>
      </c>
      <c r="H25" s="75" t="s">
        <v>11</v>
      </c>
      <c r="I25" s="76">
        <v>3</v>
      </c>
      <c r="J25" s="74" t="str">
        <f t="shared" si="5"/>
        <v>○</v>
      </c>
      <c r="K25" s="75">
        <v>3</v>
      </c>
      <c r="L25" s="75" t="s">
        <v>11</v>
      </c>
      <c r="M25" s="76">
        <v>2</v>
      </c>
      <c r="N25" s="119" t="s">
        <v>265</v>
      </c>
      <c r="O25" s="75"/>
      <c r="P25" s="75" t="s">
        <v>11</v>
      </c>
      <c r="Q25" s="76"/>
      <c r="R25" s="119" t="s">
        <v>12</v>
      </c>
      <c r="S25" s="75"/>
      <c r="T25" s="75" t="s">
        <v>11</v>
      </c>
      <c r="U25" s="76"/>
      <c r="V25" s="71"/>
      <c r="W25" s="72"/>
      <c r="X25" s="72"/>
      <c r="Y25" s="73"/>
      <c r="Z25" s="10">
        <f>COUNTIF($B25:$Y28,"○")+COUNTIF($B25:$Y28,"□")</f>
        <v>9</v>
      </c>
      <c r="AA25" s="168">
        <f>IF(ISERROR(Z25/(Z25+Z26)),"",Z25/(Z25+Z26))</f>
        <v>0.69230769230769229</v>
      </c>
      <c r="AB25" s="171">
        <f>IF(AA25="","結果無し",(RANK(AA25,$AA$5:$AA$28)))</f>
        <v>2</v>
      </c>
    </row>
    <row r="26" spans="1:28" ht="18" customHeight="1" x14ac:dyDescent="0.15">
      <c r="A26" s="166"/>
      <c r="B26" s="80" t="str">
        <f t="shared" si="3"/>
        <v>○</v>
      </c>
      <c r="C26" s="81">
        <v>4</v>
      </c>
      <c r="D26" s="81" t="s">
        <v>11</v>
      </c>
      <c r="E26" s="82">
        <v>1</v>
      </c>
      <c r="F26" s="80" t="str">
        <f t="shared" si="4"/>
        <v>●</v>
      </c>
      <c r="G26" s="81">
        <v>2</v>
      </c>
      <c r="H26" s="81" t="s">
        <v>11</v>
      </c>
      <c r="I26" s="82">
        <v>6</v>
      </c>
      <c r="J26" s="80" t="s">
        <v>260</v>
      </c>
      <c r="K26" s="81"/>
      <c r="L26" s="81" t="s">
        <v>11</v>
      </c>
      <c r="M26" s="82"/>
      <c r="N26" s="80" t="str">
        <f t="shared" si="6"/>
        <v>○</v>
      </c>
      <c r="O26" s="81">
        <v>5</v>
      </c>
      <c r="P26" s="81" t="s">
        <v>259</v>
      </c>
      <c r="Q26" s="82">
        <v>4</v>
      </c>
      <c r="R26" s="115" t="s">
        <v>269</v>
      </c>
      <c r="S26" s="81"/>
      <c r="T26" s="81" t="s">
        <v>259</v>
      </c>
      <c r="U26" s="82"/>
      <c r="V26" s="77"/>
      <c r="W26" s="78"/>
      <c r="X26" s="78"/>
      <c r="Y26" s="79"/>
      <c r="Z26" s="16">
        <f>COUNTIF($B25:$Y28,"●")+COUNTIF($B25:$Y28,"■")</f>
        <v>4</v>
      </c>
      <c r="AA26" s="169"/>
      <c r="AB26" s="172"/>
    </row>
    <row r="27" spans="1:28" ht="18" customHeight="1" x14ac:dyDescent="0.15">
      <c r="A27" s="167"/>
      <c r="B27" s="115" t="str">
        <f t="shared" si="3"/>
        <v>●</v>
      </c>
      <c r="C27" s="81">
        <v>1</v>
      </c>
      <c r="D27" s="81" t="s">
        <v>11</v>
      </c>
      <c r="E27" s="82">
        <v>11</v>
      </c>
      <c r="F27" s="116" t="str">
        <f t="shared" si="4"/>
        <v/>
      </c>
      <c r="G27" s="117"/>
      <c r="H27" s="117" t="s">
        <v>11</v>
      </c>
      <c r="I27" s="118"/>
      <c r="J27" s="80" t="s">
        <v>12</v>
      </c>
      <c r="K27" s="81"/>
      <c r="L27" s="81" t="s">
        <v>11</v>
      </c>
      <c r="M27" s="82"/>
      <c r="N27" s="116" t="str">
        <f t="shared" si="6"/>
        <v/>
      </c>
      <c r="O27" s="117"/>
      <c r="P27" s="117" t="s">
        <v>11</v>
      </c>
      <c r="Q27" s="118"/>
      <c r="R27" s="80" t="s">
        <v>260</v>
      </c>
      <c r="S27" s="81"/>
      <c r="T27" s="81" t="s">
        <v>11</v>
      </c>
      <c r="U27" s="82"/>
      <c r="V27" s="77"/>
      <c r="W27" s="78"/>
      <c r="X27" s="78"/>
      <c r="Y27" s="79"/>
      <c r="Z27" s="89">
        <f>COUNTIF($B25:$Y28,"△")</f>
        <v>0</v>
      </c>
      <c r="AA27" s="169"/>
      <c r="AB27" s="172"/>
    </row>
    <row r="28" spans="1:28" ht="18" customHeight="1" x14ac:dyDescent="0.15">
      <c r="A28" s="167"/>
      <c r="B28" s="86" t="str">
        <f t="shared" si="3"/>
        <v/>
      </c>
      <c r="C28" s="87"/>
      <c r="D28" s="87" t="s">
        <v>261</v>
      </c>
      <c r="E28" s="88"/>
      <c r="F28" s="86" t="str">
        <f t="shared" si="4"/>
        <v/>
      </c>
      <c r="G28" s="87"/>
      <c r="H28" s="87" t="s">
        <v>259</v>
      </c>
      <c r="I28" s="88"/>
      <c r="J28" s="86" t="str">
        <f t="shared" si="5"/>
        <v/>
      </c>
      <c r="K28" s="87"/>
      <c r="L28" s="87" t="s">
        <v>11</v>
      </c>
      <c r="M28" s="88"/>
      <c r="N28" s="86" t="str">
        <f t="shared" si="6"/>
        <v/>
      </c>
      <c r="O28" s="87"/>
      <c r="P28" s="87" t="s">
        <v>11</v>
      </c>
      <c r="Q28" s="88"/>
      <c r="R28" s="86" t="str">
        <f>IF(ISBLANK(S28),"",(IF(S28=U28,"△",IF(S28&gt;U28,"○","●"))))</f>
        <v/>
      </c>
      <c r="S28" s="87"/>
      <c r="T28" s="87" t="s">
        <v>261</v>
      </c>
      <c r="U28" s="88"/>
      <c r="V28" s="83"/>
      <c r="W28" s="84"/>
      <c r="X28" s="84"/>
      <c r="Y28" s="85"/>
      <c r="Z28" s="26"/>
      <c r="AA28" s="170"/>
      <c r="AB28" s="173"/>
    </row>
  </sheetData>
  <mergeCells count="27">
    <mergeCell ref="A21:A24"/>
    <mergeCell ref="AA21:AA24"/>
    <mergeCell ref="AB21:AB24"/>
    <mergeCell ref="A25:A28"/>
    <mergeCell ref="AA25:AA28"/>
    <mergeCell ref="AB25:AB28"/>
    <mergeCell ref="A13:A16"/>
    <mergeCell ref="AA13:AA16"/>
    <mergeCell ref="AB13:AB16"/>
    <mergeCell ref="A17:A20"/>
    <mergeCell ref="AA17:AA20"/>
    <mergeCell ref="AB17:AB20"/>
    <mergeCell ref="A5:A8"/>
    <mergeCell ref="AA5:AA8"/>
    <mergeCell ref="AB5:AB8"/>
    <mergeCell ref="A9:A12"/>
    <mergeCell ref="AA9:AA12"/>
    <mergeCell ref="AB9:AB12"/>
    <mergeCell ref="A1:AB1"/>
    <mergeCell ref="A2:AB2"/>
    <mergeCell ref="A3:AB3"/>
    <mergeCell ref="B4:E4"/>
    <mergeCell ref="F4:I4"/>
    <mergeCell ref="J4:M4"/>
    <mergeCell ref="N4:Q4"/>
    <mergeCell ref="R4:U4"/>
    <mergeCell ref="V4:Y4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8"/>
  <sheetViews>
    <sheetView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D25" sqref="AD25"/>
    </sheetView>
  </sheetViews>
  <sheetFormatPr defaultRowHeight="13.5" x14ac:dyDescent="0.15"/>
  <cols>
    <col min="1" max="1" width="12.625" style="90" bestFit="1" customWidth="1"/>
    <col min="2" max="25" width="3.5" style="90" customWidth="1"/>
    <col min="26" max="27" width="9" style="90"/>
    <col min="28" max="28" width="10" style="90" bestFit="1" customWidth="1"/>
    <col min="29" max="16384" width="9" style="90"/>
  </cols>
  <sheetData>
    <row r="1" spans="1:28" ht="25.5" customHeight="1" x14ac:dyDescent="0.15">
      <c r="A1" s="148" t="s">
        <v>241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8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</row>
    <row r="3" spans="1:28" ht="25.5" customHeight="1" x14ac:dyDescent="0.15">
      <c r="A3" s="150" t="s">
        <v>22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28" ht="18" customHeight="1" x14ac:dyDescent="0.15">
      <c r="B4" s="151" t="s">
        <v>242</v>
      </c>
      <c r="C4" s="152"/>
      <c r="D4" s="152"/>
      <c r="E4" s="153"/>
      <c r="F4" s="154" t="s">
        <v>243</v>
      </c>
      <c r="G4" s="155"/>
      <c r="H4" s="155"/>
      <c r="I4" s="156"/>
      <c r="J4" s="154" t="s">
        <v>244</v>
      </c>
      <c r="K4" s="155"/>
      <c r="L4" s="155"/>
      <c r="M4" s="156"/>
      <c r="N4" s="154" t="s">
        <v>245</v>
      </c>
      <c r="O4" s="155"/>
      <c r="P4" s="155"/>
      <c r="Q4" s="156"/>
      <c r="R4" s="154" t="s">
        <v>246</v>
      </c>
      <c r="S4" s="155"/>
      <c r="T4" s="155"/>
      <c r="U4" s="156"/>
      <c r="V4" s="154" t="s">
        <v>247</v>
      </c>
      <c r="W4" s="155"/>
      <c r="X4" s="155"/>
      <c r="Y4" s="156"/>
      <c r="Z4" s="91" t="s">
        <v>30</v>
      </c>
      <c r="AA4" s="91" t="s">
        <v>10</v>
      </c>
      <c r="AB4" s="91" t="s">
        <v>0</v>
      </c>
    </row>
    <row r="5" spans="1:28" ht="18" customHeight="1" x14ac:dyDescent="0.15">
      <c r="A5" s="140" t="s">
        <v>248</v>
      </c>
      <c r="B5" s="92"/>
      <c r="C5" s="93"/>
      <c r="D5" s="93"/>
      <c r="E5" s="94"/>
      <c r="F5" s="95" t="str">
        <f>IF(ISBLANK(G5),"",(IF(G5=I5,"△",IF(G5&gt;I5,"○","●"))))</f>
        <v>△</v>
      </c>
      <c r="G5" s="96">
        <v>2</v>
      </c>
      <c r="H5" s="96" t="s">
        <v>249</v>
      </c>
      <c r="I5" s="97">
        <v>2</v>
      </c>
      <c r="J5" s="95" t="str">
        <f t="shared" ref="J5:J12" si="0">IF(ISBLANK(K5),"",(IF(K5=M5,"△",IF(K5&gt;M5,"○","●"))))</f>
        <v>○</v>
      </c>
      <c r="K5" s="96">
        <v>5</v>
      </c>
      <c r="L5" s="96" t="s">
        <v>250</v>
      </c>
      <c r="M5" s="97">
        <v>0</v>
      </c>
      <c r="N5" s="95" t="str">
        <f t="shared" ref="N5:N16" si="1">IF(ISBLANK(O5),"",(IF(O5=Q5,"△",IF(O5&gt;Q5,"○","●"))))</f>
        <v>○</v>
      </c>
      <c r="O5" s="96">
        <v>20</v>
      </c>
      <c r="P5" s="96" t="s">
        <v>250</v>
      </c>
      <c r="Q5" s="97">
        <v>6</v>
      </c>
      <c r="R5" s="95" t="str">
        <f t="shared" ref="R5:R20" si="2">IF(ISBLANK(S5),"",(IF(S5=U5,"△",IF(S5&gt;U5,"○","●"))))</f>
        <v>●</v>
      </c>
      <c r="S5" s="96">
        <v>2</v>
      </c>
      <c r="T5" s="96" t="s">
        <v>249</v>
      </c>
      <c r="U5" s="97">
        <v>5</v>
      </c>
      <c r="V5" s="95" t="str">
        <f>IF(ISBLANK(W5),"",(IF(W5=Y5,"△",IF(W5&gt;Y5,"○","●"))))</f>
        <v>○</v>
      </c>
      <c r="W5" s="96">
        <v>7</v>
      </c>
      <c r="X5" s="96" t="s">
        <v>249</v>
      </c>
      <c r="Y5" s="97">
        <v>0</v>
      </c>
      <c r="Z5" s="98">
        <f>COUNTIF($B5:$Y8,"○")+COUNTIF($B5:$Y8,"□")</f>
        <v>12</v>
      </c>
      <c r="AA5" s="142">
        <f>IF(ISERROR(Z5/(Z5+Z6)),"",Z5/(Z5+Z6))</f>
        <v>0.8571428571428571</v>
      </c>
      <c r="AB5" s="145">
        <f>IF(AA5="","結果無し",(RANK(AA5,$AA$5:$AA$28)))</f>
        <v>1</v>
      </c>
    </row>
    <row r="6" spans="1:28" ht="18" customHeight="1" x14ac:dyDescent="0.15">
      <c r="A6" s="141"/>
      <c r="B6" s="99"/>
      <c r="C6" s="100"/>
      <c r="D6" s="100"/>
      <c r="E6" s="101"/>
      <c r="F6" s="102" t="str">
        <f>IF(ISBLANK(G6),"",(IF(G6=I6,"△",IF(G6&gt;I6,"○","●"))))</f>
        <v>○</v>
      </c>
      <c r="G6" s="103">
        <v>10</v>
      </c>
      <c r="H6" s="103" t="s">
        <v>249</v>
      </c>
      <c r="I6" s="104">
        <v>3</v>
      </c>
      <c r="J6" s="102" t="str">
        <f t="shared" si="0"/>
        <v>○</v>
      </c>
      <c r="K6" s="103">
        <v>4</v>
      </c>
      <c r="L6" s="103" t="s">
        <v>249</v>
      </c>
      <c r="M6" s="104">
        <v>2</v>
      </c>
      <c r="N6" s="102" t="str">
        <f t="shared" si="1"/>
        <v>○</v>
      </c>
      <c r="O6" s="103">
        <v>12</v>
      </c>
      <c r="P6" s="103" t="s">
        <v>249</v>
      </c>
      <c r="Q6" s="104">
        <v>2</v>
      </c>
      <c r="R6" s="102" t="str">
        <f t="shared" si="2"/>
        <v>○</v>
      </c>
      <c r="S6" s="103">
        <v>8</v>
      </c>
      <c r="T6" s="103" t="s">
        <v>249</v>
      </c>
      <c r="U6" s="104">
        <v>1</v>
      </c>
      <c r="V6" s="102" t="s">
        <v>251</v>
      </c>
      <c r="W6" s="103"/>
      <c r="X6" s="103" t="s">
        <v>249</v>
      </c>
      <c r="Y6" s="104"/>
      <c r="Z6" s="105">
        <f>COUNTIF($B5:$Y8,"●")+COUNTIF($B5:$Y8,"■")</f>
        <v>2</v>
      </c>
      <c r="AA6" s="143"/>
      <c r="AB6" s="146"/>
    </row>
    <row r="7" spans="1:28" ht="18" customHeight="1" x14ac:dyDescent="0.15">
      <c r="A7" s="141"/>
      <c r="B7" s="99"/>
      <c r="C7" s="100"/>
      <c r="D7" s="100"/>
      <c r="E7" s="101"/>
      <c r="F7" s="102" t="str">
        <f>IF(ISBLANK(G7),"",(IF(G7=I7,"△",IF(G7&gt;I7,"○","●"))))</f>
        <v>●</v>
      </c>
      <c r="G7" s="103">
        <v>1</v>
      </c>
      <c r="H7" s="103" t="s">
        <v>249</v>
      </c>
      <c r="I7" s="104">
        <v>10</v>
      </c>
      <c r="J7" s="102" t="s">
        <v>251</v>
      </c>
      <c r="K7" s="103"/>
      <c r="L7" s="103" t="s">
        <v>249</v>
      </c>
      <c r="M7" s="104"/>
      <c r="N7" s="102" t="str">
        <f t="shared" si="1"/>
        <v>○</v>
      </c>
      <c r="O7" s="103">
        <v>12</v>
      </c>
      <c r="P7" s="103" t="s">
        <v>249</v>
      </c>
      <c r="Q7" s="104">
        <v>6</v>
      </c>
      <c r="R7" s="102" t="s">
        <v>251</v>
      </c>
      <c r="S7" s="103"/>
      <c r="T7" s="103" t="s">
        <v>249</v>
      </c>
      <c r="U7" s="104"/>
      <c r="V7" s="102" t="s">
        <v>251</v>
      </c>
      <c r="W7" s="103"/>
      <c r="X7" s="103" t="s">
        <v>249</v>
      </c>
      <c r="Y7" s="104"/>
      <c r="Z7" s="106">
        <f>COUNTIF($B5:$Y8,"△")</f>
        <v>1</v>
      </c>
      <c r="AA7" s="143"/>
      <c r="AB7" s="146"/>
    </row>
    <row r="8" spans="1:28" ht="18" customHeight="1" x14ac:dyDescent="0.15">
      <c r="A8" s="141"/>
      <c r="B8" s="107"/>
      <c r="C8" s="108"/>
      <c r="D8" s="108"/>
      <c r="E8" s="109"/>
      <c r="F8" s="110" t="str">
        <f>IF(ISBLANK(G8),"",(IF(G8=I8,"△",IF(G8&gt;I8,"○","●"))))</f>
        <v/>
      </c>
      <c r="G8" s="111"/>
      <c r="H8" s="111" t="s">
        <v>249</v>
      </c>
      <c r="I8" s="112"/>
      <c r="J8" s="110" t="str">
        <f t="shared" si="0"/>
        <v/>
      </c>
      <c r="K8" s="111"/>
      <c r="L8" s="111" t="s">
        <v>249</v>
      </c>
      <c r="M8" s="112"/>
      <c r="N8" s="110" t="str">
        <f t="shared" si="1"/>
        <v/>
      </c>
      <c r="O8" s="111"/>
      <c r="P8" s="111" t="s">
        <v>249</v>
      </c>
      <c r="Q8" s="112"/>
      <c r="R8" s="110" t="str">
        <f t="shared" si="2"/>
        <v/>
      </c>
      <c r="S8" s="111"/>
      <c r="T8" s="111" t="s">
        <v>249</v>
      </c>
      <c r="U8" s="112"/>
      <c r="V8" s="110" t="str">
        <f>IF(ISBLANK(W8),"",(IF(W8=Y8,"△",IF(W8&gt;Y8,"○","●"))))</f>
        <v/>
      </c>
      <c r="W8" s="111"/>
      <c r="X8" s="111" t="s">
        <v>249</v>
      </c>
      <c r="Y8" s="112"/>
      <c r="Z8" s="113"/>
      <c r="AA8" s="144"/>
      <c r="AB8" s="147"/>
    </row>
    <row r="9" spans="1:28" ht="18" customHeight="1" x14ac:dyDescent="0.15">
      <c r="A9" s="140" t="s">
        <v>62</v>
      </c>
      <c r="B9" s="95" t="str">
        <f>IF(ISBLANK(C9),"",(IF(C9=E9,"△",IF(C9&gt;E9,"○","●"))))</f>
        <v>△</v>
      </c>
      <c r="C9" s="96">
        <v>2</v>
      </c>
      <c r="D9" s="96" t="s">
        <v>249</v>
      </c>
      <c r="E9" s="97">
        <v>2</v>
      </c>
      <c r="F9" s="92"/>
      <c r="G9" s="93"/>
      <c r="H9" s="93"/>
      <c r="I9" s="94"/>
      <c r="J9" s="95" t="str">
        <f t="shared" si="0"/>
        <v>●</v>
      </c>
      <c r="K9" s="96">
        <v>3</v>
      </c>
      <c r="L9" s="96" t="s">
        <v>249</v>
      </c>
      <c r="M9" s="97">
        <v>8</v>
      </c>
      <c r="N9" s="95" t="str">
        <f t="shared" si="1"/>
        <v>○</v>
      </c>
      <c r="O9" s="96">
        <v>6</v>
      </c>
      <c r="P9" s="96" t="s">
        <v>249</v>
      </c>
      <c r="Q9" s="97">
        <v>4</v>
      </c>
      <c r="R9" s="95" t="str">
        <f t="shared" si="2"/>
        <v>△</v>
      </c>
      <c r="S9" s="96">
        <v>4</v>
      </c>
      <c r="T9" s="96" t="s">
        <v>249</v>
      </c>
      <c r="U9" s="97">
        <v>4</v>
      </c>
      <c r="V9" s="95" t="str">
        <f t="shared" ref="V9:V24" si="3">IF(ISBLANK(W9),"",(IF(W9=Y9,"△",IF(W9&gt;Y9,"○","●"))))</f>
        <v>○</v>
      </c>
      <c r="W9" s="96">
        <v>9</v>
      </c>
      <c r="X9" s="96" t="s">
        <v>249</v>
      </c>
      <c r="Y9" s="97">
        <v>3</v>
      </c>
      <c r="Z9" s="98">
        <f>COUNTIF($B9:$Y12,"○")+COUNTIF($B9:$Y12,"□")</f>
        <v>9</v>
      </c>
      <c r="AA9" s="142">
        <f>IF(ISERROR(Z9/(Z9+Z10)),"",Z9/(Z9+Z10))</f>
        <v>0.69230769230769229</v>
      </c>
      <c r="AB9" s="145">
        <f>IF(AA9="","結果無し",(RANK(AA9,$AA$5:$AA$28)))</f>
        <v>2</v>
      </c>
    </row>
    <row r="10" spans="1:28" ht="18" customHeight="1" x14ac:dyDescent="0.15">
      <c r="A10" s="141"/>
      <c r="B10" s="102" t="str">
        <f>IF(ISBLANK(C10),"",(IF(C10=E10,"△",IF(C10&gt;E10,"○","●"))))</f>
        <v>●</v>
      </c>
      <c r="C10" s="103">
        <v>3</v>
      </c>
      <c r="D10" s="103" t="s">
        <v>249</v>
      </c>
      <c r="E10" s="104">
        <v>10</v>
      </c>
      <c r="F10" s="99"/>
      <c r="G10" s="100"/>
      <c r="H10" s="100"/>
      <c r="I10" s="101"/>
      <c r="J10" s="102" t="str">
        <f t="shared" si="0"/>
        <v>●</v>
      </c>
      <c r="K10" s="103">
        <v>4</v>
      </c>
      <c r="L10" s="103" t="s">
        <v>249</v>
      </c>
      <c r="M10" s="104">
        <v>6</v>
      </c>
      <c r="N10" s="102" t="str">
        <f t="shared" si="1"/>
        <v>○</v>
      </c>
      <c r="O10" s="103">
        <v>13</v>
      </c>
      <c r="P10" s="103" t="s">
        <v>249</v>
      </c>
      <c r="Q10" s="104">
        <v>0</v>
      </c>
      <c r="R10" s="102" t="str">
        <f t="shared" si="2"/>
        <v>○</v>
      </c>
      <c r="S10" s="103">
        <v>2</v>
      </c>
      <c r="T10" s="103" t="s">
        <v>249</v>
      </c>
      <c r="U10" s="104">
        <v>1</v>
      </c>
      <c r="V10" s="102" t="str">
        <f t="shared" si="3"/>
        <v>○</v>
      </c>
      <c r="W10" s="103">
        <v>9</v>
      </c>
      <c r="X10" s="103" t="s">
        <v>249</v>
      </c>
      <c r="Y10" s="104">
        <v>6</v>
      </c>
      <c r="Z10" s="105">
        <f>COUNTIF($B9:$Y12,"●")+COUNTIF($B9:$Y12,"■")</f>
        <v>4</v>
      </c>
      <c r="AA10" s="143"/>
      <c r="AB10" s="146"/>
    </row>
    <row r="11" spans="1:28" ht="18" customHeight="1" x14ac:dyDescent="0.15">
      <c r="A11" s="141"/>
      <c r="B11" s="102" t="str">
        <f>IF(ISBLANK(C11),"",(IF(C11=E11,"△",IF(C11&gt;E11,"○","●"))))</f>
        <v>○</v>
      </c>
      <c r="C11" s="103">
        <v>10</v>
      </c>
      <c r="D11" s="103" t="s">
        <v>249</v>
      </c>
      <c r="E11" s="104">
        <v>1</v>
      </c>
      <c r="F11" s="99"/>
      <c r="G11" s="100"/>
      <c r="H11" s="100"/>
      <c r="I11" s="101"/>
      <c r="J11" s="102" t="s">
        <v>251</v>
      </c>
      <c r="K11" s="103"/>
      <c r="L11" s="103" t="s">
        <v>249</v>
      </c>
      <c r="M11" s="104"/>
      <c r="N11" s="102" t="str">
        <f t="shared" si="1"/>
        <v>○</v>
      </c>
      <c r="O11" s="103">
        <v>12</v>
      </c>
      <c r="P11" s="103" t="s">
        <v>249</v>
      </c>
      <c r="Q11" s="104">
        <v>3</v>
      </c>
      <c r="R11" s="102" t="str">
        <f t="shared" si="2"/>
        <v>●</v>
      </c>
      <c r="S11" s="103">
        <v>0</v>
      </c>
      <c r="T11" s="103" t="s">
        <v>249</v>
      </c>
      <c r="U11" s="104">
        <v>5</v>
      </c>
      <c r="V11" s="102" t="str">
        <f t="shared" si="3"/>
        <v>○</v>
      </c>
      <c r="W11" s="103">
        <v>5</v>
      </c>
      <c r="X11" s="103" t="s">
        <v>249</v>
      </c>
      <c r="Y11" s="104">
        <v>3</v>
      </c>
      <c r="Z11" s="106">
        <f>COUNTIF($B9:$Y12,"△")</f>
        <v>2</v>
      </c>
      <c r="AA11" s="143"/>
      <c r="AB11" s="146"/>
    </row>
    <row r="12" spans="1:28" ht="18" customHeight="1" x14ac:dyDescent="0.15">
      <c r="A12" s="141"/>
      <c r="B12" s="110" t="str">
        <f>IF(ISBLANK(C12),"",(IF(C12=E12,"△",IF(C12&gt;E12,"○","●"))))</f>
        <v/>
      </c>
      <c r="C12" s="111"/>
      <c r="D12" s="111" t="s">
        <v>249</v>
      </c>
      <c r="E12" s="112"/>
      <c r="F12" s="107"/>
      <c r="G12" s="108"/>
      <c r="H12" s="108"/>
      <c r="I12" s="109"/>
      <c r="J12" s="110" t="str">
        <f t="shared" si="0"/>
        <v/>
      </c>
      <c r="K12" s="111"/>
      <c r="L12" s="111" t="s">
        <v>249</v>
      </c>
      <c r="M12" s="112"/>
      <c r="N12" s="110" t="str">
        <f t="shared" si="1"/>
        <v/>
      </c>
      <c r="O12" s="111"/>
      <c r="P12" s="111" t="s">
        <v>249</v>
      </c>
      <c r="Q12" s="112"/>
      <c r="R12" s="110" t="str">
        <f t="shared" si="2"/>
        <v/>
      </c>
      <c r="S12" s="111"/>
      <c r="T12" s="111" t="s">
        <v>249</v>
      </c>
      <c r="U12" s="112"/>
      <c r="V12" s="110" t="str">
        <f t="shared" si="3"/>
        <v/>
      </c>
      <c r="W12" s="111"/>
      <c r="X12" s="111" t="s">
        <v>249</v>
      </c>
      <c r="Y12" s="112"/>
      <c r="Z12" s="113"/>
      <c r="AA12" s="144"/>
      <c r="AB12" s="147"/>
    </row>
    <row r="13" spans="1:28" ht="18" customHeight="1" x14ac:dyDescent="0.15">
      <c r="A13" s="140" t="s">
        <v>252</v>
      </c>
      <c r="B13" s="95" t="str">
        <f t="shared" ref="B13:B28" si="4">IF(ISBLANK(C13),"",(IF(C13=E13,"△",IF(C13&gt;E13,"○","●"))))</f>
        <v>●</v>
      </c>
      <c r="C13" s="96">
        <v>0</v>
      </c>
      <c r="D13" s="96" t="s">
        <v>249</v>
      </c>
      <c r="E13" s="97">
        <v>5</v>
      </c>
      <c r="F13" s="95" t="str">
        <f>IF(ISBLANK(G13),"",(IF(G13=I13,"△",IF(G13&gt;I13,"○","●"))))</f>
        <v>○</v>
      </c>
      <c r="G13" s="96">
        <v>8</v>
      </c>
      <c r="H13" s="96" t="s">
        <v>249</v>
      </c>
      <c r="I13" s="97">
        <v>3</v>
      </c>
      <c r="J13" s="92"/>
      <c r="K13" s="93"/>
      <c r="L13" s="93"/>
      <c r="M13" s="94"/>
      <c r="N13" s="95" t="str">
        <f t="shared" si="1"/>
        <v>○</v>
      </c>
      <c r="O13" s="96">
        <v>4</v>
      </c>
      <c r="P13" s="96" t="s">
        <v>249</v>
      </c>
      <c r="Q13" s="97">
        <v>3</v>
      </c>
      <c r="R13" s="95" t="str">
        <f t="shared" si="2"/>
        <v>○</v>
      </c>
      <c r="S13" s="96">
        <v>1</v>
      </c>
      <c r="T13" s="96" t="s">
        <v>249</v>
      </c>
      <c r="U13" s="97">
        <v>0</v>
      </c>
      <c r="V13" s="95" t="str">
        <f t="shared" si="3"/>
        <v>○</v>
      </c>
      <c r="W13" s="96">
        <v>11</v>
      </c>
      <c r="X13" s="96" t="s">
        <v>249</v>
      </c>
      <c r="Y13" s="97">
        <v>3</v>
      </c>
      <c r="Z13" s="98">
        <f>COUNTIF($B13:$Y16,"○")+COUNTIF($B13:$Y16,"□")</f>
        <v>7</v>
      </c>
      <c r="AA13" s="142">
        <f>IF(ISERROR(Z13/(Z13+Z14)),"",Z13/(Z13+Z14))</f>
        <v>0.46666666666666667</v>
      </c>
      <c r="AB13" s="145">
        <f>IF(AA13="","結果無し",(RANK(AA13,$AA$5:$AA$28)))</f>
        <v>3</v>
      </c>
    </row>
    <row r="14" spans="1:28" ht="18" customHeight="1" x14ac:dyDescent="0.15">
      <c r="A14" s="141"/>
      <c r="B14" s="102" t="str">
        <f t="shared" si="4"/>
        <v>●</v>
      </c>
      <c r="C14" s="103">
        <v>2</v>
      </c>
      <c r="D14" s="103" t="s">
        <v>249</v>
      </c>
      <c r="E14" s="104">
        <v>4</v>
      </c>
      <c r="F14" s="102" t="str">
        <f>IF(ISBLANK(G14),"",(IF(G14=I14,"△",IF(G14&gt;I14,"○","●"))))</f>
        <v>○</v>
      </c>
      <c r="G14" s="103">
        <v>6</v>
      </c>
      <c r="H14" s="103" t="s">
        <v>249</v>
      </c>
      <c r="I14" s="104">
        <v>4</v>
      </c>
      <c r="J14" s="99"/>
      <c r="K14" s="100"/>
      <c r="L14" s="100"/>
      <c r="M14" s="101"/>
      <c r="N14" s="102" t="s">
        <v>253</v>
      </c>
      <c r="O14" s="103"/>
      <c r="P14" s="103" t="s">
        <v>249</v>
      </c>
      <c r="Q14" s="104"/>
      <c r="R14" s="102" t="s">
        <v>251</v>
      </c>
      <c r="S14" s="103"/>
      <c r="T14" s="103" t="s">
        <v>249</v>
      </c>
      <c r="U14" s="104"/>
      <c r="V14" s="102" t="str">
        <f t="shared" si="3"/>
        <v>●</v>
      </c>
      <c r="W14" s="103">
        <v>2</v>
      </c>
      <c r="X14" s="103" t="s">
        <v>249</v>
      </c>
      <c r="Y14" s="104">
        <v>3</v>
      </c>
      <c r="Z14" s="105">
        <f>COUNTIF($B13:$Y16,"●")+COUNTIF($B13:$Y16,"■")</f>
        <v>8</v>
      </c>
      <c r="AA14" s="143"/>
      <c r="AB14" s="146"/>
    </row>
    <row r="15" spans="1:28" ht="18" customHeight="1" x14ac:dyDescent="0.15">
      <c r="A15" s="141"/>
      <c r="B15" s="102" t="s">
        <v>253</v>
      </c>
      <c r="C15" s="103"/>
      <c r="D15" s="103" t="s">
        <v>249</v>
      </c>
      <c r="E15" s="104"/>
      <c r="F15" s="102" t="s">
        <v>253</v>
      </c>
      <c r="G15" s="103"/>
      <c r="H15" s="103" t="s">
        <v>249</v>
      </c>
      <c r="I15" s="104"/>
      <c r="J15" s="99"/>
      <c r="K15" s="100"/>
      <c r="L15" s="100"/>
      <c r="M15" s="101"/>
      <c r="N15" s="102" t="str">
        <f t="shared" si="1"/>
        <v>○</v>
      </c>
      <c r="O15" s="103">
        <v>5</v>
      </c>
      <c r="P15" s="103" t="s">
        <v>249</v>
      </c>
      <c r="Q15" s="104">
        <v>2</v>
      </c>
      <c r="R15" s="102" t="s">
        <v>253</v>
      </c>
      <c r="S15" s="103"/>
      <c r="T15" s="103" t="s">
        <v>249</v>
      </c>
      <c r="U15" s="104"/>
      <c r="V15" s="102" t="s">
        <v>253</v>
      </c>
      <c r="W15" s="103"/>
      <c r="X15" s="103" t="s">
        <v>249</v>
      </c>
      <c r="Y15" s="104"/>
      <c r="Z15" s="106">
        <f>COUNTIF($B13:$Y16,"△")</f>
        <v>0</v>
      </c>
      <c r="AA15" s="143"/>
      <c r="AB15" s="146"/>
    </row>
    <row r="16" spans="1:28" ht="18" customHeight="1" x14ac:dyDescent="0.15">
      <c r="A16" s="141"/>
      <c r="B16" s="110" t="str">
        <f t="shared" si="4"/>
        <v/>
      </c>
      <c r="C16" s="111"/>
      <c r="D16" s="111" t="s">
        <v>249</v>
      </c>
      <c r="E16" s="112"/>
      <c r="F16" s="110" t="str">
        <f>IF(ISBLANK(G16),"",(IF(G16=I16,"△",IF(G16&gt;I16,"○","●"))))</f>
        <v/>
      </c>
      <c r="G16" s="111"/>
      <c r="H16" s="111" t="s">
        <v>249</v>
      </c>
      <c r="I16" s="112"/>
      <c r="J16" s="107"/>
      <c r="K16" s="108"/>
      <c r="L16" s="108"/>
      <c r="M16" s="109"/>
      <c r="N16" s="110" t="str">
        <f t="shared" si="1"/>
        <v/>
      </c>
      <c r="O16" s="111"/>
      <c r="P16" s="111" t="s">
        <v>249</v>
      </c>
      <c r="Q16" s="112"/>
      <c r="R16" s="110" t="str">
        <f t="shared" si="2"/>
        <v/>
      </c>
      <c r="S16" s="111"/>
      <c r="T16" s="111" t="s">
        <v>249</v>
      </c>
      <c r="U16" s="112"/>
      <c r="V16" s="110" t="str">
        <f t="shared" si="3"/>
        <v/>
      </c>
      <c r="W16" s="111"/>
      <c r="X16" s="111" t="s">
        <v>249</v>
      </c>
      <c r="Y16" s="112"/>
      <c r="Z16" s="113"/>
      <c r="AA16" s="144"/>
      <c r="AB16" s="147"/>
    </row>
    <row r="17" spans="1:28" ht="18" customHeight="1" x14ac:dyDescent="0.15">
      <c r="A17" s="140" t="s">
        <v>254</v>
      </c>
      <c r="B17" s="95" t="str">
        <f t="shared" si="4"/>
        <v>●</v>
      </c>
      <c r="C17" s="96">
        <v>6</v>
      </c>
      <c r="D17" s="96" t="s">
        <v>249</v>
      </c>
      <c r="E17" s="97">
        <v>20</v>
      </c>
      <c r="F17" s="95" t="str">
        <f t="shared" ref="F17:F28" si="5">IF(ISBLANK(G17),"",(IF(G17=I17,"△",IF(G17&gt;I17,"○","●"))))</f>
        <v>●</v>
      </c>
      <c r="G17" s="96">
        <v>4</v>
      </c>
      <c r="H17" s="96" t="s">
        <v>249</v>
      </c>
      <c r="I17" s="97">
        <v>6</v>
      </c>
      <c r="J17" s="95" t="str">
        <f>IF(ISBLANK(K17),"",(IF(K17=M17,"△",IF(K17&gt;M17,"○","●"))))</f>
        <v>●</v>
      </c>
      <c r="K17" s="96">
        <v>3</v>
      </c>
      <c r="L17" s="96" t="s">
        <v>249</v>
      </c>
      <c r="M17" s="97">
        <v>4</v>
      </c>
      <c r="N17" s="92"/>
      <c r="O17" s="93"/>
      <c r="P17" s="93"/>
      <c r="Q17" s="94"/>
      <c r="R17" s="95" t="str">
        <f t="shared" si="2"/>
        <v>●</v>
      </c>
      <c r="S17" s="96">
        <v>3</v>
      </c>
      <c r="T17" s="96" t="s">
        <v>249</v>
      </c>
      <c r="U17" s="97">
        <v>5</v>
      </c>
      <c r="V17" s="95" t="str">
        <f t="shared" si="3"/>
        <v>○</v>
      </c>
      <c r="W17" s="96">
        <v>4</v>
      </c>
      <c r="X17" s="96" t="s">
        <v>249</v>
      </c>
      <c r="Y17" s="97">
        <v>1</v>
      </c>
      <c r="Z17" s="98">
        <f>COUNTIF($B17:$Y20,"○")+COUNTIF($B17:$Y20,"□")</f>
        <v>2</v>
      </c>
      <c r="AA17" s="142">
        <f>IF(ISERROR(Z17/(Z17+Z18)),"",Z17/(Z17+Z18))</f>
        <v>0.13333333333333333</v>
      </c>
      <c r="AB17" s="145">
        <f>IF(AA17="","結果無し",(RANK(AA17,$AA$5:$AA$28)))</f>
        <v>6</v>
      </c>
    </row>
    <row r="18" spans="1:28" ht="18" customHeight="1" x14ac:dyDescent="0.15">
      <c r="A18" s="141"/>
      <c r="B18" s="102" t="str">
        <f t="shared" si="4"/>
        <v>●</v>
      </c>
      <c r="C18" s="103">
        <v>2</v>
      </c>
      <c r="D18" s="103" t="s">
        <v>249</v>
      </c>
      <c r="E18" s="104">
        <v>12</v>
      </c>
      <c r="F18" s="102" t="str">
        <f t="shared" si="5"/>
        <v>●</v>
      </c>
      <c r="G18" s="103">
        <v>0</v>
      </c>
      <c r="H18" s="103" t="s">
        <v>249</v>
      </c>
      <c r="I18" s="104">
        <v>13</v>
      </c>
      <c r="J18" s="102" t="s">
        <v>251</v>
      </c>
      <c r="K18" s="103"/>
      <c r="L18" s="103" t="s">
        <v>249</v>
      </c>
      <c r="M18" s="104"/>
      <c r="N18" s="99"/>
      <c r="O18" s="100"/>
      <c r="P18" s="100"/>
      <c r="Q18" s="101"/>
      <c r="R18" s="102" t="str">
        <f t="shared" si="2"/>
        <v>●</v>
      </c>
      <c r="S18" s="103">
        <v>4</v>
      </c>
      <c r="T18" s="103" t="s">
        <v>249</v>
      </c>
      <c r="U18" s="104">
        <v>8</v>
      </c>
      <c r="V18" s="102" t="str">
        <f t="shared" si="3"/>
        <v>●</v>
      </c>
      <c r="W18" s="103">
        <v>1</v>
      </c>
      <c r="X18" s="103" t="s">
        <v>249</v>
      </c>
      <c r="Y18" s="104">
        <v>8</v>
      </c>
      <c r="Z18" s="105">
        <f>COUNTIF($B17:$Y20,"●")+COUNTIF($B17:$Y20,"■")</f>
        <v>13</v>
      </c>
      <c r="AA18" s="143"/>
      <c r="AB18" s="146"/>
    </row>
    <row r="19" spans="1:28" ht="18" customHeight="1" x14ac:dyDescent="0.15">
      <c r="A19" s="141"/>
      <c r="B19" s="102" t="str">
        <f t="shared" si="4"/>
        <v>●</v>
      </c>
      <c r="C19" s="103">
        <v>6</v>
      </c>
      <c r="D19" s="103" t="s">
        <v>249</v>
      </c>
      <c r="E19" s="104">
        <v>12</v>
      </c>
      <c r="F19" s="102" t="str">
        <f t="shared" si="5"/>
        <v>●</v>
      </c>
      <c r="G19" s="103">
        <v>3</v>
      </c>
      <c r="H19" s="103" t="s">
        <v>249</v>
      </c>
      <c r="I19" s="104">
        <v>12</v>
      </c>
      <c r="J19" s="102" t="str">
        <f>IF(ISBLANK(K19),"",(IF(K19=M19,"△",IF(K19&gt;M19,"○","●"))))</f>
        <v>●</v>
      </c>
      <c r="K19" s="103">
        <v>2</v>
      </c>
      <c r="L19" s="103" t="s">
        <v>249</v>
      </c>
      <c r="M19" s="104">
        <v>5</v>
      </c>
      <c r="N19" s="99"/>
      <c r="O19" s="100"/>
      <c r="P19" s="100"/>
      <c r="Q19" s="101"/>
      <c r="R19" s="102" t="str">
        <f t="shared" si="2"/>
        <v>●</v>
      </c>
      <c r="S19" s="103">
        <v>3</v>
      </c>
      <c r="T19" s="103" t="s">
        <v>249</v>
      </c>
      <c r="U19" s="104">
        <v>5</v>
      </c>
      <c r="V19" s="102" t="s">
        <v>253</v>
      </c>
      <c r="W19" s="103"/>
      <c r="X19" s="103" t="s">
        <v>249</v>
      </c>
      <c r="Y19" s="104"/>
      <c r="Z19" s="106">
        <f>COUNTIF($B17:$Y20,"△")</f>
        <v>0</v>
      </c>
      <c r="AA19" s="143"/>
      <c r="AB19" s="146"/>
    </row>
    <row r="20" spans="1:28" ht="18" customHeight="1" x14ac:dyDescent="0.15">
      <c r="A20" s="141"/>
      <c r="B20" s="110" t="str">
        <f t="shared" si="4"/>
        <v/>
      </c>
      <c r="C20" s="111"/>
      <c r="D20" s="111" t="s">
        <v>249</v>
      </c>
      <c r="E20" s="112"/>
      <c r="F20" s="110" t="str">
        <f t="shared" si="5"/>
        <v/>
      </c>
      <c r="G20" s="111"/>
      <c r="H20" s="111" t="s">
        <v>249</v>
      </c>
      <c r="I20" s="112"/>
      <c r="J20" s="110" t="str">
        <f>IF(ISBLANK(K20),"",(IF(K20=M20,"△",IF(K20&gt;M20,"○","●"))))</f>
        <v/>
      </c>
      <c r="K20" s="111"/>
      <c r="L20" s="111" t="s">
        <v>249</v>
      </c>
      <c r="M20" s="112"/>
      <c r="N20" s="107"/>
      <c r="O20" s="108"/>
      <c r="P20" s="108"/>
      <c r="Q20" s="109"/>
      <c r="R20" s="110" t="str">
        <f t="shared" si="2"/>
        <v/>
      </c>
      <c r="S20" s="111"/>
      <c r="T20" s="111" t="s">
        <v>249</v>
      </c>
      <c r="U20" s="112"/>
      <c r="V20" s="110" t="str">
        <f t="shared" si="3"/>
        <v/>
      </c>
      <c r="W20" s="111"/>
      <c r="X20" s="111" t="s">
        <v>249</v>
      </c>
      <c r="Y20" s="112"/>
      <c r="Z20" s="113"/>
      <c r="AA20" s="144"/>
      <c r="AB20" s="147"/>
    </row>
    <row r="21" spans="1:28" ht="18" customHeight="1" x14ac:dyDescent="0.15">
      <c r="A21" s="140" t="s">
        <v>255</v>
      </c>
      <c r="B21" s="95" t="str">
        <f t="shared" si="4"/>
        <v>○</v>
      </c>
      <c r="C21" s="96">
        <v>5</v>
      </c>
      <c r="D21" s="96" t="s">
        <v>249</v>
      </c>
      <c r="E21" s="97">
        <v>2</v>
      </c>
      <c r="F21" s="95" t="str">
        <f t="shared" si="5"/>
        <v>△</v>
      </c>
      <c r="G21" s="96">
        <v>4</v>
      </c>
      <c r="H21" s="96" t="s">
        <v>249</v>
      </c>
      <c r="I21" s="97">
        <v>4</v>
      </c>
      <c r="J21" s="95" t="str">
        <f t="shared" ref="J21:J28" si="6">IF(ISBLANK(K21),"",(IF(K21=M21,"△",IF(K21&gt;M21,"○","●"))))</f>
        <v>●</v>
      </c>
      <c r="K21" s="96">
        <v>0</v>
      </c>
      <c r="L21" s="96" t="s">
        <v>249</v>
      </c>
      <c r="M21" s="97">
        <v>1</v>
      </c>
      <c r="N21" s="95" t="str">
        <f t="shared" ref="N21:N28" si="7">IF(ISBLANK(O21),"",(IF(O21=Q21,"△",IF(O21&gt;Q21,"○","●"))))</f>
        <v>○</v>
      </c>
      <c r="O21" s="96">
        <v>5</v>
      </c>
      <c r="P21" s="96" t="s">
        <v>249</v>
      </c>
      <c r="Q21" s="97">
        <v>3</v>
      </c>
      <c r="R21" s="92"/>
      <c r="S21" s="93"/>
      <c r="T21" s="93"/>
      <c r="U21" s="94"/>
      <c r="V21" s="95" t="str">
        <f t="shared" si="3"/>
        <v>●</v>
      </c>
      <c r="W21" s="96">
        <v>3</v>
      </c>
      <c r="X21" s="96" t="s">
        <v>249</v>
      </c>
      <c r="Y21" s="97">
        <v>5</v>
      </c>
      <c r="Z21" s="98">
        <f>COUNTIF($B21:$Y24,"○")+COUNTIF($B21:$Y24,"□")</f>
        <v>6</v>
      </c>
      <c r="AA21" s="142">
        <f>IF(ISERROR(Z21/(Z21+Z22)),"",Z21/(Z21+Z22))</f>
        <v>0.42857142857142855</v>
      </c>
      <c r="AB21" s="145">
        <f>IF(AA21="","結果無し",(RANK(AA21,$AA$5:$AA$28)))</f>
        <v>5</v>
      </c>
    </row>
    <row r="22" spans="1:28" ht="18" customHeight="1" x14ac:dyDescent="0.15">
      <c r="A22" s="141"/>
      <c r="B22" s="102" t="str">
        <f t="shared" si="4"/>
        <v>●</v>
      </c>
      <c r="C22" s="103">
        <v>1</v>
      </c>
      <c r="D22" s="103" t="s">
        <v>249</v>
      </c>
      <c r="E22" s="104">
        <v>8</v>
      </c>
      <c r="F22" s="102" t="str">
        <f t="shared" si="5"/>
        <v>●</v>
      </c>
      <c r="G22" s="103">
        <v>1</v>
      </c>
      <c r="H22" s="103" t="s">
        <v>249</v>
      </c>
      <c r="I22" s="104">
        <v>2</v>
      </c>
      <c r="J22" s="102" t="s">
        <v>253</v>
      </c>
      <c r="K22" s="103"/>
      <c r="L22" s="103" t="s">
        <v>249</v>
      </c>
      <c r="M22" s="104"/>
      <c r="N22" s="102" t="str">
        <f t="shared" si="7"/>
        <v>○</v>
      </c>
      <c r="O22" s="103">
        <v>8</v>
      </c>
      <c r="P22" s="103" t="s">
        <v>249</v>
      </c>
      <c r="Q22" s="104">
        <v>4</v>
      </c>
      <c r="R22" s="99"/>
      <c r="S22" s="100"/>
      <c r="T22" s="100"/>
      <c r="U22" s="101"/>
      <c r="V22" s="102" t="str">
        <f t="shared" si="3"/>
        <v>●</v>
      </c>
      <c r="W22" s="103">
        <v>4</v>
      </c>
      <c r="X22" s="103" t="s">
        <v>249</v>
      </c>
      <c r="Y22" s="104">
        <v>9</v>
      </c>
      <c r="Z22" s="105">
        <f>COUNTIF($B21:$Y24,"●")+COUNTIF($B21:$Y24,"■")</f>
        <v>8</v>
      </c>
      <c r="AA22" s="143"/>
      <c r="AB22" s="146"/>
    </row>
    <row r="23" spans="1:28" ht="18" customHeight="1" x14ac:dyDescent="0.15">
      <c r="A23" s="141"/>
      <c r="B23" s="102" t="s">
        <v>253</v>
      </c>
      <c r="C23" s="103"/>
      <c r="D23" s="103" t="s">
        <v>249</v>
      </c>
      <c r="E23" s="104"/>
      <c r="F23" s="102" t="str">
        <f t="shared" si="5"/>
        <v>○</v>
      </c>
      <c r="G23" s="103">
        <v>5</v>
      </c>
      <c r="H23" s="103" t="s">
        <v>249</v>
      </c>
      <c r="I23" s="104">
        <v>0</v>
      </c>
      <c r="J23" s="102" t="s">
        <v>251</v>
      </c>
      <c r="K23" s="103"/>
      <c r="L23" s="103" t="s">
        <v>249</v>
      </c>
      <c r="M23" s="104"/>
      <c r="N23" s="102" t="str">
        <f t="shared" si="7"/>
        <v>○</v>
      </c>
      <c r="O23" s="103">
        <v>5</v>
      </c>
      <c r="P23" s="103" t="s">
        <v>249</v>
      </c>
      <c r="Q23" s="104">
        <v>3</v>
      </c>
      <c r="R23" s="99"/>
      <c r="S23" s="100"/>
      <c r="T23" s="100"/>
      <c r="U23" s="101"/>
      <c r="V23" s="102" t="s">
        <v>253</v>
      </c>
      <c r="W23" s="103"/>
      <c r="X23" s="103" t="s">
        <v>249</v>
      </c>
      <c r="Y23" s="104"/>
      <c r="Z23" s="106">
        <f>COUNTIF($B21:$Y24,"△")</f>
        <v>1</v>
      </c>
      <c r="AA23" s="143"/>
      <c r="AB23" s="146"/>
    </row>
    <row r="24" spans="1:28" ht="18" customHeight="1" x14ac:dyDescent="0.15">
      <c r="A24" s="141"/>
      <c r="B24" s="110" t="str">
        <f t="shared" si="4"/>
        <v/>
      </c>
      <c r="C24" s="111"/>
      <c r="D24" s="111" t="s">
        <v>249</v>
      </c>
      <c r="E24" s="112"/>
      <c r="F24" s="110" t="str">
        <f t="shared" si="5"/>
        <v/>
      </c>
      <c r="G24" s="111"/>
      <c r="H24" s="111" t="s">
        <v>249</v>
      </c>
      <c r="I24" s="112"/>
      <c r="J24" s="110" t="str">
        <f t="shared" si="6"/>
        <v/>
      </c>
      <c r="K24" s="111"/>
      <c r="L24" s="111" t="s">
        <v>249</v>
      </c>
      <c r="M24" s="112"/>
      <c r="N24" s="110" t="str">
        <f t="shared" si="7"/>
        <v/>
      </c>
      <c r="O24" s="111"/>
      <c r="P24" s="111" t="s">
        <v>249</v>
      </c>
      <c r="Q24" s="112"/>
      <c r="R24" s="107"/>
      <c r="S24" s="108"/>
      <c r="T24" s="108"/>
      <c r="U24" s="109"/>
      <c r="V24" s="110" t="str">
        <f t="shared" si="3"/>
        <v/>
      </c>
      <c r="W24" s="111"/>
      <c r="X24" s="111" t="s">
        <v>249</v>
      </c>
      <c r="Y24" s="112"/>
      <c r="Z24" s="113"/>
      <c r="AA24" s="144"/>
      <c r="AB24" s="147"/>
    </row>
    <row r="25" spans="1:28" ht="18" customHeight="1" x14ac:dyDescent="0.15">
      <c r="A25" s="140" t="s">
        <v>56</v>
      </c>
      <c r="B25" s="95" t="str">
        <f t="shared" si="4"/>
        <v>●</v>
      </c>
      <c r="C25" s="96">
        <v>0</v>
      </c>
      <c r="D25" s="96" t="s">
        <v>249</v>
      </c>
      <c r="E25" s="97">
        <v>7</v>
      </c>
      <c r="F25" s="95" t="str">
        <f t="shared" si="5"/>
        <v>●</v>
      </c>
      <c r="G25" s="96">
        <v>3</v>
      </c>
      <c r="H25" s="96" t="s">
        <v>249</v>
      </c>
      <c r="I25" s="97">
        <v>9</v>
      </c>
      <c r="J25" s="95" t="str">
        <f t="shared" si="6"/>
        <v>●</v>
      </c>
      <c r="K25" s="96">
        <v>3</v>
      </c>
      <c r="L25" s="96" t="s">
        <v>249</v>
      </c>
      <c r="M25" s="97">
        <v>11</v>
      </c>
      <c r="N25" s="95" t="str">
        <f t="shared" si="7"/>
        <v>●</v>
      </c>
      <c r="O25" s="96">
        <v>1</v>
      </c>
      <c r="P25" s="96" t="s">
        <v>249</v>
      </c>
      <c r="Q25" s="97">
        <v>4</v>
      </c>
      <c r="R25" s="95" t="str">
        <f>IF(ISBLANK(S25),"",(IF(S25=U25,"△",IF(S25&gt;U25,"○","●"))))</f>
        <v>○</v>
      </c>
      <c r="S25" s="96">
        <v>5</v>
      </c>
      <c r="T25" s="96" t="s">
        <v>249</v>
      </c>
      <c r="U25" s="97">
        <v>3</v>
      </c>
      <c r="V25" s="92"/>
      <c r="W25" s="93"/>
      <c r="X25" s="93"/>
      <c r="Y25" s="94"/>
      <c r="Z25" s="98">
        <f>COUNTIF($B25:$Y28,"○")+COUNTIF($B25:$Y28,"□")</f>
        <v>7</v>
      </c>
      <c r="AA25" s="142">
        <f>IF(ISERROR(Z25/(Z25+Z26)),"",Z25/(Z25+Z26))</f>
        <v>0.46666666666666667</v>
      </c>
      <c r="AB25" s="145">
        <f>IF(AA25="","結果無し",(RANK(AA25,$AA$5:$AA$28)))</f>
        <v>3</v>
      </c>
    </row>
    <row r="26" spans="1:28" ht="18" customHeight="1" x14ac:dyDescent="0.15">
      <c r="A26" s="140"/>
      <c r="B26" s="102" t="s">
        <v>253</v>
      </c>
      <c r="C26" s="103"/>
      <c r="D26" s="103" t="s">
        <v>249</v>
      </c>
      <c r="E26" s="104"/>
      <c r="F26" s="102" t="str">
        <f t="shared" si="5"/>
        <v>●</v>
      </c>
      <c r="G26" s="103">
        <v>6</v>
      </c>
      <c r="H26" s="103" t="s">
        <v>249</v>
      </c>
      <c r="I26" s="104">
        <v>9</v>
      </c>
      <c r="J26" s="102" t="str">
        <f t="shared" si="6"/>
        <v>○</v>
      </c>
      <c r="K26" s="103">
        <v>3</v>
      </c>
      <c r="L26" s="103" t="s">
        <v>249</v>
      </c>
      <c r="M26" s="104">
        <v>2</v>
      </c>
      <c r="N26" s="102" t="str">
        <f t="shared" si="7"/>
        <v>○</v>
      </c>
      <c r="O26" s="103">
        <v>8</v>
      </c>
      <c r="P26" s="103" t="s">
        <v>249</v>
      </c>
      <c r="Q26" s="104">
        <v>1</v>
      </c>
      <c r="R26" s="102" t="str">
        <f>IF(ISBLANK(S26),"",(IF(S26=U26,"△",IF(S26&gt;U26,"○","●"))))</f>
        <v>○</v>
      </c>
      <c r="S26" s="103">
        <v>9</v>
      </c>
      <c r="T26" s="103" t="s">
        <v>249</v>
      </c>
      <c r="U26" s="104">
        <v>4</v>
      </c>
      <c r="V26" s="99"/>
      <c r="W26" s="100"/>
      <c r="X26" s="100"/>
      <c r="Y26" s="101"/>
      <c r="Z26" s="105">
        <f>COUNTIF($B25:$Y28,"●")+COUNTIF($B25:$Y28,"■")</f>
        <v>8</v>
      </c>
      <c r="AA26" s="143"/>
      <c r="AB26" s="146"/>
    </row>
    <row r="27" spans="1:28" ht="18" customHeight="1" x14ac:dyDescent="0.15">
      <c r="A27" s="141"/>
      <c r="B27" s="102" t="s">
        <v>253</v>
      </c>
      <c r="C27" s="103"/>
      <c r="D27" s="103" t="s">
        <v>249</v>
      </c>
      <c r="E27" s="104"/>
      <c r="F27" s="102" t="str">
        <f t="shared" si="5"/>
        <v>●</v>
      </c>
      <c r="G27" s="103">
        <v>3</v>
      </c>
      <c r="H27" s="103" t="s">
        <v>249</v>
      </c>
      <c r="I27" s="104">
        <v>5</v>
      </c>
      <c r="J27" s="102" t="s">
        <v>251</v>
      </c>
      <c r="K27" s="103"/>
      <c r="L27" s="103" t="s">
        <v>249</v>
      </c>
      <c r="M27" s="104"/>
      <c r="N27" s="102" t="s">
        <v>251</v>
      </c>
      <c r="O27" s="103"/>
      <c r="P27" s="103" t="s">
        <v>249</v>
      </c>
      <c r="Q27" s="104"/>
      <c r="R27" s="102" t="s">
        <v>251</v>
      </c>
      <c r="S27" s="103"/>
      <c r="T27" s="103" t="s">
        <v>249</v>
      </c>
      <c r="U27" s="104"/>
      <c r="V27" s="99"/>
      <c r="W27" s="100"/>
      <c r="X27" s="100"/>
      <c r="Y27" s="101"/>
      <c r="Z27" s="106">
        <f>COUNTIF($B25:$Y28,"△")</f>
        <v>0</v>
      </c>
      <c r="AA27" s="143"/>
      <c r="AB27" s="146"/>
    </row>
    <row r="28" spans="1:28" ht="18" customHeight="1" x14ac:dyDescent="0.15">
      <c r="A28" s="141"/>
      <c r="B28" s="110" t="str">
        <f t="shared" si="4"/>
        <v/>
      </c>
      <c r="C28" s="111"/>
      <c r="D28" s="111" t="s">
        <v>249</v>
      </c>
      <c r="E28" s="112"/>
      <c r="F28" s="110" t="str">
        <f t="shared" si="5"/>
        <v/>
      </c>
      <c r="G28" s="111"/>
      <c r="H28" s="111" t="s">
        <v>249</v>
      </c>
      <c r="I28" s="112"/>
      <c r="J28" s="110" t="str">
        <f t="shared" si="6"/>
        <v/>
      </c>
      <c r="K28" s="111"/>
      <c r="L28" s="111" t="s">
        <v>249</v>
      </c>
      <c r="M28" s="112"/>
      <c r="N28" s="110" t="str">
        <f t="shared" si="7"/>
        <v/>
      </c>
      <c r="O28" s="111"/>
      <c r="P28" s="111" t="s">
        <v>249</v>
      </c>
      <c r="Q28" s="112"/>
      <c r="R28" s="110" t="str">
        <f>IF(ISBLANK(S28),"",(IF(S28=U28,"△",IF(S28&gt;U28,"○","●"))))</f>
        <v/>
      </c>
      <c r="S28" s="111"/>
      <c r="T28" s="111" t="s">
        <v>249</v>
      </c>
      <c r="U28" s="112"/>
      <c r="V28" s="107"/>
      <c r="W28" s="108"/>
      <c r="X28" s="108"/>
      <c r="Y28" s="109"/>
      <c r="Z28" s="113"/>
      <c r="AA28" s="144"/>
      <c r="AB28" s="147"/>
    </row>
  </sheetData>
  <mergeCells count="27">
    <mergeCell ref="A1:AB1"/>
    <mergeCell ref="A2:AB2"/>
    <mergeCell ref="A3:AB3"/>
    <mergeCell ref="B4:E4"/>
    <mergeCell ref="F4:I4"/>
    <mergeCell ref="J4:M4"/>
    <mergeCell ref="N4:Q4"/>
    <mergeCell ref="R4:U4"/>
    <mergeCell ref="V4:Y4"/>
    <mergeCell ref="A5:A8"/>
    <mergeCell ref="AA5:AA8"/>
    <mergeCell ref="AB5:AB8"/>
    <mergeCell ref="A9:A12"/>
    <mergeCell ref="AA9:AA12"/>
    <mergeCell ref="AB9:AB12"/>
    <mergeCell ref="A13:A16"/>
    <mergeCell ref="AA13:AA16"/>
    <mergeCell ref="AB13:AB16"/>
    <mergeCell ref="A17:A20"/>
    <mergeCell ref="AA17:AA20"/>
    <mergeCell ref="AB17:AB20"/>
    <mergeCell ref="A21:A24"/>
    <mergeCell ref="AA21:AA24"/>
    <mergeCell ref="AB21:AB24"/>
    <mergeCell ref="A25:A28"/>
    <mergeCell ref="AA25:AA28"/>
    <mergeCell ref="AB25:AB28"/>
  </mergeCells>
  <phoneticPr fontId="2"/>
  <printOptions horizontalCentered="1" verticalCentered="1"/>
  <pageMargins left="0.78740157480314965" right="0.78740157480314965" top="0.33" bottom="0.42" header="0.28999999999999998" footer="0.27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selection activeCell="AE13" sqref="AE13"/>
    </sheetView>
  </sheetViews>
  <sheetFormatPr defaultRowHeight="13.5" x14ac:dyDescent="0.15"/>
  <cols>
    <col min="1" max="1" width="12.625" bestFit="1" customWidth="1"/>
    <col min="2" max="25" width="3.5" customWidth="1"/>
    <col min="28" max="28" width="10" bestFit="1" customWidth="1"/>
  </cols>
  <sheetData>
    <row r="1" spans="1:28" ht="25.5" customHeight="1" x14ac:dyDescent="0.15">
      <c r="A1" s="157" t="s">
        <v>240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x14ac:dyDescent="0.1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28" ht="25.5" customHeight="1" x14ac:dyDescent="0.15">
      <c r="A3" s="159" t="s">
        <v>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</row>
    <row r="4" spans="1:28" ht="18" customHeight="1" x14ac:dyDescent="0.15">
      <c r="B4" s="163" t="s">
        <v>231</v>
      </c>
      <c r="C4" s="164"/>
      <c r="D4" s="164"/>
      <c r="E4" s="165"/>
      <c r="F4" s="160" t="s">
        <v>232</v>
      </c>
      <c r="G4" s="161"/>
      <c r="H4" s="161"/>
      <c r="I4" s="162"/>
      <c r="J4" s="160" t="s">
        <v>233</v>
      </c>
      <c r="K4" s="161"/>
      <c r="L4" s="161"/>
      <c r="M4" s="162"/>
      <c r="N4" s="160" t="s">
        <v>234</v>
      </c>
      <c r="O4" s="161"/>
      <c r="P4" s="161"/>
      <c r="Q4" s="162"/>
      <c r="R4" s="160" t="s">
        <v>235</v>
      </c>
      <c r="S4" s="161"/>
      <c r="T4" s="161"/>
      <c r="U4" s="162"/>
      <c r="V4" s="160" t="s">
        <v>236</v>
      </c>
      <c r="W4" s="161"/>
      <c r="X4" s="161"/>
      <c r="Y4" s="162"/>
      <c r="Z4" s="1" t="s">
        <v>30</v>
      </c>
      <c r="AA4" s="1" t="s">
        <v>10</v>
      </c>
      <c r="AB4" s="1" t="s">
        <v>0</v>
      </c>
    </row>
    <row r="5" spans="1:28" ht="18" customHeight="1" x14ac:dyDescent="0.15">
      <c r="A5" s="167" t="s">
        <v>231</v>
      </c>
      <c r="B5" s="71"/>
      <c r="C5" s="72"/>
      <c r="D5" s="72"/>
      <c r="E5" s="73"/>
      <c r="F5" s="74" t="str">
        <f>IF(ISBLANK(G5),"",(IF(G5=I5,"△",IF(G5&gt;I5,"○","●"))))</f>
        <v>○</v>
      </c>
      <c r="G5" s="75">
        <v>2</v>
      </c>
      <c r="H5" s="75" t="s">
        <v>237</v>
      </c>
      <c r="I5" s="76">
        <v>1</v>
      </c>
      <c r="J5" s="74" t="str">
        <f t="shared" ref="J5:J12" si="0">IF(ISBLANK(K5),"",(IF(K5=M5,"△",IF(K5&gt;M5,"○","●"))))</f>
        <v>●</v>
      </c>
      <c r="K5" s="75">
        <v>2</v>
      </c>
      <c r="L5" s="75" t="s">
        <v>237</v>
      </c>
      <c r="M5" s="76">
        <v>14</v>
      </c>
      <c r="N5" s="74" t="str">
        <f t="shared" ref="N5:N16" si="1">IF(ISBLANK(O5),"",(IF(O5=Q5,"△",IF(O5&gt;Q5,"○","●"))))</f>
        <v>○</v>
      </c>
      <c r="O5" s="75">
        <v>13</v>
      </c>
      <c r="P5" s="75" t="s">
        <v>237</v>
      </c>
      <c r="Q5" s="76">
        <v>0</v>
      </c>
      <c r="R5" s="74" t="str">
        <f t="shared" ref="R5:R20" si="2">IF(ISBLANK(S5),"",(IF(S5=U5,"△",IF(S5&gt;U5,"○","●"))))</f>
        <v>●</v>
      </c>
      <c r="S5" s="75">
        <v>5</v>
      </c>
      <c r="T5" s="75" t="s">
        <v>237</v>
      </c>
      <c r="U5" s="76">
        <v>9</v>
      </c>
      <c r="V5" s="74" t="str">
        <f>IF(ISBLANK(W5),"",(IF(W5=Y5,"△",IF(W5&gt;Y5,"○","●"))))</f>
        <v>○</v>
      </c>
      <c r="W5" s="75">
        <v>7</v>
      </c>
      <c r="X5" s="75" t="s">
        <v>237</v>
      </c>
      <c r="Y5" s="76">
        <v>2</v>
      </c>
      <c r="Z5" s="10">
        <f>COUNTIF($B5:$Y8,"○")+COUNTIF($B5:$Y8,"□")</f>
        <v>10</v>
      </c>
      <c r="AA5" s="168">
        <f>IF(ISERROR(Z5/(Z5+Z6)),"",Z5/(Z5+Z6))</f>
        <v>0.76923076923076927</v>
      </c>
      <c r="AB5" s="171">
        <f>IF(AA5="","結果無し",(RANK(AA5,$AA$5:$AA$28)))</f>
        <v>1</v>
      </c>
    </row>
    <row r="6" spans="1:28" ht="18" customHeight="1" x14ac:dyDescent="0.15">
      <c r="A6" s="167"/>
      <c r="B6" s="77"/>
      <c r="C6" s="78"/>
      <c r="D6" s="78"/>
      <c r="E6" s="79"/>
      <c r="F6" s="80" t="str">
        <f>IF(ISBLANK(G6),"",(IF(G6=I6,"△",IF(G6&gt;I6,"○","●"))))</f>
        <v>△</v>
      </c>
      <c r="G6" s="81">
        <v>1</v>
      </c>
      <c r="H6" s="81" t="s">
        <v>237</v>
      </c>
      <c r="I6" s="82">
        <v>1</v>
      </c>
      <c r="J6" s="80" t="str">
        <f t="shared" si="0"/>
        <v>○</v>
      </c>
      <c r="K6" s="81">
        <v>5</v>
      </c>
      <c r="L6" s="81" t="s">
        <v>237</v>
      </c>
      <c r="M6" s="82">
        <v>3</v>
      </c>
      <c r="N6" s="80" t="str">
        <f t="shared" si="1"/>
        <v>○</v>
      </c>
      <c r="O6" s="81">
        <v>9</v>
      </c>
      <c r="P6" s="81" t="s">
        <v>237</v>
      </c>
      <c r="Q6" s="82">
        <v>2</v>
      </c>
      <c r="R6" s="80" t="str">
        <f t="shared" si="2"/>
        <v>○</v>
      </c>
      <c r="S6" s="81">
        <v>3</v>
      </c>
      <c r="T6" s="81" t="s">
        <v>237</v>
      </c>
      <c r="U6" s="82">
        <v>1</v>
      </c>
      <c r="V6" s="80" t="str">
        <f>IF(ISBLANK(W6),"",(IF(W6=Y6,"△",IF(W6&gt;Y6,"○","●"))))</f>
        <v>○</v>
      </c>
      <c r="W6" s="81">
        <v>6</v>
      </c>
      <c r="X6" s="81" t="s">
        <v>237</v>
      </c>
      <c r="Y6" s="82">
        <v>4</v>
      </c>
      <c r="Z6" s="16">
        <f>COUNTIF($B5:$Y8,"●")+COUNTIF($B5:$Y8,"■")</f>
        <v>3</v>
      </c>
      <c r="AA6" s="169"/>
      <c r="AB6" s="172"/>
    </row>
    <row r="7" spans="1:28" ht="18" customHeight="1" x14ac:dyDescent="0.15">
      <c r="A7" s="167"/>
      <c r="B7" s="77"/>
      <c r="C7" s="78"/>
      <c r="D7" s="78"/>
      <c r="E7" s="79"/>
      <c r="F7" s="80" t="str">
        <f>IF(ISBLANK(G7),"",(IF(G7=I7,"△",IF(G7&gt;I7,"○","●"))))</f>
        <v>○</v>
      </c>
      <c r="G7" s="81">
        <v>15</v>
      </c>
      <c r="H7" s="81" t="s">
        <v>237</v>
      </c>
      <c r="I7" s="82">
        <v>0</v>
      </c>
      <c r="J7" s="80" t="str">
        <f t="shared" si="0"/>
        <v/>
      </c>
      <c r="K7" s="81"/>
      <c r="L7" s="81" t="s">
        <v>237</v>
      </c>
      <c r="M7" s="82"/>
      <c r="N7" s="80" t="s">
        <v>238</v>
      </c>
      <c r="O7" s="81"/>
      <c r="P7" s="81" t="s">
        <v>237</v>
      </c>
      <c r="Q7" s="82"/>
      <c r="R7" s="80" t="str">
        <f t="shared" si="2"/>
        <v>●</v>
      </c>
      <c r="S7" s="81">
        <v>5</v>
      </c>
      <c r="T7" s="81" t="s">
        <v>237</v>
      </c>
      <c r="U7" s="82">
        <v>7</v>
      </c>
      <c r="V7" s="80" t="s">
        <v>238</v>
      </c>
      <c r="W7" s="81"/>
      <c r="X7" s="81" t="s">
        <v>237</v>
      </c>
      <c r="Y7" s="82"/>
      <c r="Z7" s="89">
        <f>COUNTIF($B5:$Y8,"△")</f>
        <v>1</v>
      </c>
      <c r="AA7" s="169"/>
      <c r="AB7" s="172"/>
    </row>
    <row r="8" spans="1:28" ht="18" customHeight="1" x14ac:dyDescent="0.15">
      <c r="A8" s="167"/>
      <c r="B8" s="83"/>
      <c r="C8" s="84"/>
      <c r="D8" s="84"/>
      <c r="E8" s="85"/>
      <c r="F8" s="86" t="str">
        <f>IF(ISBLANK(G8),"",(IF(G8=I8,"△",IF(G8&gt;I8,"○","●"))))</f>
        <v/>
      </c>
      <c r="G8" s="87"/>
      <c r="H8" s="87" t="s">
        <v>237</v>
      </c>
      <c r="I8" s="88"/>
      <c r="J8" s="86" t="str">
        <f t="shared" si="0"/>
        <v/>
      </c>
      <c r="K8" s="87"/>
      <c r="L8" s="87" t="s">
        <v>237</v>
      </c>
      <c r="M8" s="88"/>
      <c r="N8" s="86" t="str">
        <f t="shared" si="1"/>
        <v/>
      </c>
      <c r="O8" s="87"/>
      <c r="P8" s="87" t="s">
        <v>237</v>
      </c>
      <c r="Q8" s="88"/>
      <c r="R8" s="86" t="str">
        <f t="shared" si="2"/>
        <v/>
      </c>
      <c r="S8" s="87"/>
      <c r="T8" s="87" t="s">
        <v>237</v>
      </c>
      <c r="U8" s="88"/>
      <c r="V8" s="86" t="str">
        <f>IF(ISBLANK(W8),"",(IF(W8=Y8,"△",IF(W8&gt;Y8,"○","●"))))</f>
        <v/>
      </c>
      <c r="W8" s="87"/>
      <c r="X8" s="87" t="s">
        <v>237</v>
      </c>
      <c r="Y8" s="88"/>
      <c r="Z8" s="26"/>
      <c r="AA8" s="170"/>
      <c r="AB8" s="173"/>
    </row>
    <row r="9" spans="1:28" ht="18" customHeight="1" x14ac:dyDescent="0.15">
      <c r="A9" s="167" t="s">
        <v>232</v>
      </c>
      <c r="B9" s="74" t="str">
        <f t="shared" ref="B9:B24" si="3">IF(ISBLANK(C9),"",(IF(C9=E9,"△",IF(C9&gt;E9,"○","●"))))</f>
        <v>●</v>
      </c>
      <c r="C9" s="75">
        <v>1</v>
      </c>
      <c r="D9" s="75" t="s">
        <v>237</v>
      </c>
      <c r="E9" s="76">
        <v>2</v>
      </c>
      <c r="F9" s="71"/>
      <c r="G9" s="72"/>
      <c r="H9" s="72"/>
      <c r="I9" s="73"/>
      <c r="J9" s="74" t="str">
        <f t="shared" si="0"/>
        <v>●</v>
      </c>
      <c r="K9" s="75">
        <v>1</v>
      </c>
      <c r="L9" s="75" t="s">
        <v>237</v>
      </c>
      <c r="M9" s="76">
        <v>3</v>
      </c>
      <c r="N9" s="74" t="str">
        <f t="shared" si="1"/>
        <v>○</v>
      </c>
      <c r="O9" s="75">
        <v>6</v>
      </c>
      <c r="P9" s="75" t="s">
        <v>237</v>
      </c>
      <c r="Q9" s="76">
        <v>4</v>
      </c>
      <c r="R9" s="74" t="str">
        <f t="shared" si="2"/>
        <v>△</v>
      </c>
      <c r="S9" s="75">
        <v>0</v>
      </c>
      <c r="T9" s="75" t="s">
        <v>237</v>
      </c>
      <c r="U9" s="76">
        <v>0</v>
      </c>
      <c r="V9" s="74" t="str">
        <f t="shared" ref="V9:V24" si="4">IF(ISBLANK(W9),"",(IF(W9=Y9,"△",IF(W9&gt;Y9,"○","●"))))</f>
        <v>△</v>
      </c>
      <c r="W9" s="75">
        <v>2</v>
      </c>
      <c r="X9" s="75" t="s">
        <v>237</v>
      </c>
      <c r="Y9" s="76">
        <v>2</v>
      </c>
      <c r="Z9" s="10">
        <f>COUNTIF($B9:$Y12,"○")+COUNTIF($B9:$Y12,"□")</f>
        <v>5</v>
      </c>
      <c r="AA9" s="168">
        <f>IF(ISERROR(Z9/(Z9+Z10)),"",Z9/(Z9+Z10))</f>
        <v>0.41666666666666669</v>
      </c>
      <c r="AB9" s="171">
        <f>IF(AA9="","結果無し",(RANK(AA9,$AA$5:$AA$28)))</f>
        <v>4</v>
      </c>
    </row>
    <row r="10" spans="1:28" ht="18" customHeight="1" x14ac:dyDescent="0.15">
      <c r="A10" s="167"/>
      <c r="B10" s="80" t="str">
        <f t="shared" si="3"/>
        <v>△</v>
      </c>
      <c r="C10" s="81">
        <v>1</v>
      </c>
      <c r="D10" s="81" t="s">
        <v>237</v>
      </c>
      <c r="E10" s="82">
        <v>1</v>
      </c>
      <c r="F10" s="77"/>
      <c r="G10" s="78"/>
      <c r="H10" s="78"/>
      <c r="I10" s="79"/>
      <c r="J10" s="80" t="str">
        <f t="shared" si="0"/>
        <v>●</v>
      </c>
      <c r="K10" s="81">
        <v>1</v>
      </c>
      <c r="L10" s="81" t="s">
        <v>237</v>
      </c>
      <c r="M10" s="82">
        <v>3</v>
      </c>
      <c r="N10" s="80" t="s">
        <v>238</v>
      </c>
      <c r="O10" s="81"/>
      <c r="P10" s="81" t="s">
        <v>237</v>
      </c>
      <c r="Q10" s="82"/>
      <c r="R10" s="80" t="str">
        <f t="shared" si="2"/>
        <v>○</v>
      </c>
      <c r="S10" s="81">
        <v>7</v>
      </c>
      <c r="T10" s="81" t="s">
        <v>237</v>
      </c>
      <c r="U10" s="82">
        <v>4</v>
      </c>
      <c r="V10" s="80" t="str">
        <f t="shared" si="4"/>
        <v>●</v>
      </c>
      <c r="W10" s="81">
        <v>1</v>
      </c>
      <c r="X10" s="81" t="s">
        <v>237</v>
      </c>
      <c r="Y10" s="82">
        <v>3</v>
      </c>
      <c r="Z10" s="16">
        <f>COUNTIF($B9:$Y12,"●")+COUNTIF($B9:$Y12,"■")</f>
        <v>7</v>
      </c>
      <c r="AA10" s="169"/>
      <c r="AB10" s="172"/>
    </row>
    <row r="11" spans="1:28" ht="18" customHeight="1" x14ac:dyDescent="0.15">
      <c r="A11" s="167"/>
      <c r="B11" s="80" t="str">
        <f t="shared" si="3"/>
        <v>●</v>
      </c>
      <c r="C11" s="81">
        <v>0</v>
      </c>
      <c r="D11" s="81" t="s">
        <v>237</v>
      </c>
      <c r="E11" s="82">
        <v>15</v>
      </c>
      <c r="F11" s="77"/>
      <c r="G11" s="78"/>
      <c r="H11" s="78"/>
      <c r="I11" s="79"/>
      <c r="J11" s="80" t="str">
        <f t="shared" si="0"/>
        <v>●</v>
      </c>
      <c r="K11" s="81">
        <v>1</v>
      </c>
      <c r="L11" s="81" t="s">
        <v>237</v>
      </c>
      <c r="M11" s="82">
        <v>5</v>
      </c>
      <c r="N11" s="80" t="s">
        <v>238</v>
      </c>
      <c r="O11" s="81"/>
      <c r="P11" s="81" t="s">
        <v>237</v>
      </c>
      <c r="Q11" s="82"/>
      <c r="R11" s="80" t="str">
        <f t="shared" si="2"/>
        <v>●</v>
      </c>
      <c r="S11" s="81">
        <v>2</v>
      </c>
      <c r="T11" s="81" t="s">
        <v>237</v>
      </c>
      <c r="U11" s="82">
        <v>12</v>
      </c>
      <c r="V11" s="80" t="s">
        <v>238</v>
      </c>
      <c r="W11" s="81"/>
      <c r="X11" s="81" t="s">
        <v>237</v>
      </c>
      <c r="Y11" s="82"/>
      <c r="Z11" s="89">
        <f>COUNTIF($B9:$Y12,"△")</f>
        <v>3</v>
      </c>
      <c r="AA11" s="169"/>
      <c r="AB11" s="172"/>
    </row>
    <row r="12" spans="1:28" ht="18" customHeight="1" x14ac:dyDescent="0.15">
      <c r="A12" s="167"/>
      <c r="B12" s="86" t="str">
        <f t="shared" si="3"/>
        <v/>
      </c>
      <c r="C12" s="87"/>
      <c r="D12" s="87" t="s">
        <v>237</v>
      </c>
      <c r="E12" s="88"/>
      <c r="F12" s="83"/>
      <c r="G12" s="84"/>
      <c r="H12" s="84"/>
      <c r="I12" s="85"/>
      <c r="J12" s="86" t="str">
        <f t="shared" si="0"/>
        <v/>
      </c>
      <c r="K12" s="87"/>
      <c r="L12" s="87" t="s">
        <v>237</v>
      </c>
      <c r="M12" s="88"/>
      <c r="N12" s="86" t="str">
        <f t="shared" si="1"/>
        <v/>
      </c>
      <c r="O12" s="87"/>
      <c r="P12" s="87" t="s">
        <v>237</v>
      </c>
      <c r="Q12" s="88"/>
      <c r="R12" s="86" t="str">
        <f t="shared" si="2"/>
        <v/>
      </c>
      <c r="S12" s="87"/>
      <c r="T12" s="87" t="s">
        <v>237</v>
      </c>
      <c r="U12" s="88"/>
      <c r="V12" s="86" t="str">
        <f t="shared" si="4"/>
        <v/>
      </c>
      <c r="W12" s="87"/>
      <c r="X12" s="87" t="s">
        <v>237</v>
      </c>
      <c r="Y12" s="88"/>
      <c r="Z12" s="26"/>
      <c r="AA12" s="170"/>
      <c r="AB12" s="173"/>
    </row>
    <row r="13" spans="1:28" ht="18" customHeight="1" x14ac:dyDescent="0.15">
      <c r="A13" s="166" t="s">
        <v>233</v>
      </c>
      <c r="B13" s="74" t="str">
        <f t="shared" si="3"/>
        <v>○</v>
      </c>
      <c r="C13" s="75">
        <v>14</v>
      </c>
      <c r="D13" s="75" t="s">
        <v>237</v>
      </c>
      <c r="E13" s="76">
        <v>2</v>
      </c>
      <c r="F13" s="74" t="str">
        <f t="shared" ref="F13:F24" si="5">IF(ISBLANK(G13),"",(IF(G13=I13,"△",IF(G13&gt;I13,"○","●"))))</f>
        <v>○</v>
      </c>
      <c r="G13" s="75">
        <v>3</v>
      </c>
      <c r="H13" s="75" t="s">
        <v>237</v>
      </c>
      <c r="I13" s="76">
        <v>1</v>
      </c>
      <c r="J13" s="71"/>
      <c r="K13" s="72"/>
      <c r="L13" s="72"/>
      <c r="M13" s="73"/>
      <c r="N13" s="74" t="str">
        <f t="shared" si="1"/>
        <v>○</v>
      </c>
      <c r="O13" s="75">
        <v>9</v>
      </c>
      <c r="P13" s="75" t="s">
        <v>237</v>
      </c>
      <c r="Q13" s="76">
        <v>1</v>
      </c>
      <c r="R13" s="74" t="str">
        <f t="shared" si="2"/>
        <v>●</v>
      </c>
      <c r="S13" s="75">
        <v>0</v>
      </c>
      <c r="T13" s="75" t="s">
        <v>237</v>
      </c>
      <c r="U13" s="76">
        <v>3</v>
      </c>
      <c r="V13" s="74" t="str">
        <f t="shared" si="4"/>
        <v>○</v>
      </c>
      <c r="W13" s="75">
        <v>5</v>
      </c>
      <c r="X13" s="75" t="s">
        <v>237</v>
      </c>
      <c r="Y13" s="76">
        <v>0</v>
      </c>
      <c r="Z13" s="10">
        <f>COUNTIF($B13:$Y16,"○")+COUNTIF($B13:$Y16,"□")</f>
        <v>7</v>
      </c>
      <c r="AA13" s="168">
        <f>IF(ISERROR(Z13/(Z13+Z14)),"",Z13/(Z13+Z14))</f>
        <v>0.53846153846153844</v>
      </c>
      <c r="AB13" s="171">
        <f>IF(AA13="","結果無し",(RANK(AA13,$AA$5:$AA$28)))</f>
        <v>3</v>
      </c>
    </row>
    <row r="14" spans="1:28" ht="18" customHeight="1" x14ac:dyDescent="0.15">
      <c r="A14" s="167"/>
      <c r="B14" s="80" t="str">
        <f t="shared" si="3"/>
        <v>●</v>
      </c>
      <c r="C14" s="81">
        <v>3</v>
      </c>
      <c r="D14" s="81" t="s">
        <v>237</v>
      </c>
      <c r="E14" s="82">
        <v>5</v>
      </c>
      <c r="F14" s="80" t="str">
        <f t="shared" si="5"/>
        <v>○</v>
      </c>
      <c r="G14" s="81">
        <v>3</v>
      </c>
      <c r="H14" s="81" t="s">
        <v>237</v>
      </c>
      <c r="I14" s="82">
        <v>1</v>
      </c>
      <c r="J14" s="77"/>
      <c r="K14" s="78"/>
      <c r="L14" s="78"/>
      <c r="M14" s="79"/>
      <c r="N14" s="80" t="str">
        <f t="shared" si="1"/>
        <v>●</v>
      </c>
      <c r="O14" s="81">
        <v>2</v>
      </c>
      <c r="P14" s="81" t="s">
        <v>237</v>
      </c>
      <c r="Q14" s="82">
        <v>3</v>
      </c>
      <c r="R14" s="80" t="str">
        <f t="shared" si="2"/>
        <v>●</v>
      </c>
      <c r="S14" s="81">
        <v>1</v>
      </c>
      <c r="T14" s="81" t="s">
        <v>237</v>
      </c>
      <c r="U14" s="82">
        <v>2</v>
      </c>
      <c r="V14" s="80" t="str">
        <f t="shared" si="4"/>
        <v>○</v>
      </c>
      <c r="W14" s="81">
        <v>5</v>
      </c>
      <c r="X14" s="81" t="s">
        <v>237</v>
      </c>
      <c r="Y14" s="82">
        <v>0</v>
      </c>
      <c r="Z14" s="16">
        <f>COUNTIF($B13:$Y16,"●")+COUNTIF($B13:$Y16,"■")</f>
        <v>6</v>
      </c>
      <c r="AA14" s="169"/>
      <c r="AB14" s="172"/>
    </row>
    <row r="15" spans="1:28" ht="18" customHeight="1" x14ac:dyDescent="0.15">
      <c r="A15" s="167"/>
      <c r="B15" s="80" t="str">
        <f t="shared" si="3"/>
        <v/>
      </c>
      <c r="C15" s="81"/>
      <c r="D15" s="81" t="s">
        <v>237</v>
      </c>
      <c r="E15" s="82"/>
      <c r="F15" s="80" t="str">
        <f t="shared" si="5"/>
        <v>○</v>
      </c>
      <c r="G15" s="81">
        <v>5</v>
      </c>
      <c r="H15" s="81" t="s">
        <v>237</v>
      </c>
      <c r="I15" s="82">
        <v>1</v>
      </c>
      <c r="J15" s="77"/>
      <c r="K15" s="78"/>
      <c r="L15" s="78"/>
      <c r="M15" s="79"/>
      <c r="N15" s="80" t="str">
        <f t="shared" si="1"/>
        <v>△</v>
      </c>
      <c r="O15" s="81">
        <v>4</v>
      </c>
      <c r="P15" s="81" t="s">
        <v>237</v>
      </c>
      <c r="Q15" s="82">
        <v>4</v>
      </c>
      <c r="R15" s="80" t="str">
        <f t="shared" si="2"/>
        <v>●</v>
      </c>
      <c r="S15" s="81">
        <v>4</v>
      </c>
      <c r="T15" s="81" t="s">
        <v>237</v>
      </c>
      <c r="U15" s="82">
        <v>5</v>
      </c>
      <c r="V15" s="80" t="s">
        <v>239</v>
      </c>
      <c r="W15" s="81"/>
      <c r="X15" s="81" t="s">
        <v>237</v>
      </c>
      <c r="Y15" s="82"/>
      <c r="Z15" s="89">
        <f>COUNTIF($B13:$Y16,"△")</f>
        <v>1</v>
      </c>
      <c r="AA15" s="169"/>
      <c r="AB15" s="172"/>
    </row>
    <row r="16" spans="1:28" ht="18" customHeight="1" x14ac:dyDescent="0.15">
      <c r="A16" s="167"/>
      <c r="B16" s="86" t="str">
        <f t="shared" si="3"/>
        <v/>
      </c>
      <c r="C16" s="87"/>
      <c r="D16" s="87" t="s">
        <v>237</v>
      </c>
      <c r="E16" s="88"/>
      <c r="F16" s="86" t="str">
        <f t="shared" si="5"/>
        <v/>
      </c>
      <c r="G16" s="87"/>
      <c r="H16" s="87" t="s">
        <v>237</v>
      </c>
      <c r="I16" s="88"/>
      <c r="J16" s="83"/>
      <c r="K16" s="84"/>
      <c r="L16" s="84"/>
      <c r="M16" s="85"/>
      <c r="N16" s="86" t="str">
        <f t="shared" si="1"/>
        <v/>
      </c>
      <c r="O16" s="87"/>
      <c r="P16" s="87" t="s">
        <v>237</v>
      </c>
      <c r="Q16" s="88"/>
      <c r="R16" s="86" t="str">
        <f t="shared" si="2"/>
        <v/>
      </c>
      <c r="S16" s="87"/>
      <c r="T16" s="87" t="s">
        <v>237</v>
      </c>
      <c r="U16" s="88"/>
      <c r="V16" s="86" t="str">
        <f t="shared" si="4"/>
        <v/>
      </c>
      <c r="W16" s="87"/>
      <c r="X16" s="87" t="s">
        <v>237</v>
      </c>
      <c r="Y16" s="88"/>
      <c r="Z16" s="26"/>
      <c r="AA16" s="170"/>
      <c r="AB16" s="173"/>
    </row>
    <row r="17" spans="1:28" ht="18" customHeight="1" x14ac:dyDescent="0.15">
      <c r="A17" s="166" t="s">
        <v>56</v>
      </c>
      <c r="B17" s="74" t="str">
        <f t="shared" si="3"/>
        <v>●</v>
      </c>
      <c r="C17" s="75">
        <v>0</v>
      </c>
      <c r="D17" s="75" t="s">
        <v>237</v>
      </c>
      <c r="E17" s="76">
        <v>13</v>
      </c>
      <c r="F17" s="74" t="str">
        <f t="shared" si="5"/>
        <v>●</v>
      </c>
      <c r="G17" s="75">
        <v>4</v>
      </c>
      <c r="H17" s="75" t="s">
        <v>237</v>
      </c>
      <c r="I17" s="76">
        <v>6</v>
      </c>
      <c r="J17" s="74" t="str">
        <f t="shared" ref="J17:J24" si="6">IF(ISBLANK(K17),"",(IF(K17=M17,"△",IF(K17&gt;M17,"○","●"))))</f>
        <v>●</v>
      </c>
      <c r="K17" s="75">
        <v>1</v>
      </c>
      <c r="L17" s="75" t="s">
        <v>237</v>
      </c>
      <c r="M17" s="76">
        <v>9</v>
      </c>
      <c r="N17" s="71"/>
      <c r="O17" s="72"/>
      <c r="P17" s="72"/>
      <c r="Q17" s="73"/>
      <c r="R17" s="74" t="str">
        <f t="shared" si="2"/>
        <v>△</v>
      </c>
      <c r="S17" s="75">
        <v>3</v>
      </c>
      <c r="T17" s="75" t="s">
        <v>237</v>
      </c>
      <c r="U17" s="76">
        <v>3</v>
      </c>
      <c r="V17" s="74" t="s">
        <v>238</v>
      </c>
      <c r="W17" s="75"/>
      <c r="X17" s="75" t="s">
        <v>237</v>
      </c>
      <c r="Y17" s="76"/>
      <c r="Z17" s="10">
        <f>COUNTIF($B17:$Y20,"○")+COUNTIF($B17:$Y20,"□")</f>
        <v>2</v>
      </c>
      <c r="AA17" s="168">
        <f>IF(ISERROR(Z17/(Z17+Z18)),"",Z17/(Z17+Z18))</f>
        <v>0.16666666666666666</v>
      </c>
      <c r="AB17" s="171">
        <f>IF(AA17="","結果無し",(RANK(AA17,$AA$5:$AA$28)))</f>
        <v>6</v>
      </c>
    </row>
    <row r="18" spans="1:28" ht="18" customHeight="1" x14ac:dyDescent="0.15">
      <c r="A18" s="167"/>
      <c r="B18" s="80" t="str">
        <f t="shared" si="3"/>
        <v>●</v>
      </c>
      <c r="C18" s="81">
        <v>2</v>
      </c>
      <c r="D18" s="81" t="s">
        <v>237</v>
      </c>
      <c r="E18" s="82">
        <v>9</v>
      </c>
      <c r="F18" s="80" t="s">
        <v>239</v>
      </c>
      <c r="G18" s="81"/>
      <c r="H18" s="81" t="s">
        <v>237</v>
      </c>
      <c r="I18" s="82"/>
      <c r="J18" s="80" t="str">
        <f t="shared" si="6"/>
        <v>○</v>
      </c>
      <c r="K18" s="81">
        <v>3</v>
      </c>
      <c r="L18" s="81" t="s">
        <v>237</v>
      </c>
      <c r="M18" s="82">
        <v>2</v>
      </c>
      <c r="N18" s="77"/>
      <c r="O18" s="78"/>
      <c r="P18" s="78"/>
      <c r="Q18" s="79"/>
      <c r="R18" s="80" t="str">
        <f t="shared" si="2"/>
        <v>●</v>
      </c>
      <c r="S18" s="81">
        <v>0</v>
      </c>
      <c r="T18" s="81" t="s">
        <v>237</v>
      </c>
      <c r="U18" s="82">
        <v>10</v>
      </c>
      <c r="V18" s="80" t="s">
        <v>239</v>
      </c>
      <c r="W18" s="81"/>
      <c r="X18" s="81" t="s">
        <v>237</v>
      </c>
      <c r="Y18" s="82"/>
      <c r="Z18" s="16">
        <f>COUNTIF($B17:$Y20,"●")+COUNTIF($B17:$Y20,"■")</f>
        <v>10</v>
      </c>
      <c r="AA18" s="169"/>
      <c r="AB18" s="172"/>
    </row>
    <row r="19" spans="1:28" ht="18" customHeight="1" x14ac:dyDescent="0.15">
      <c r="A19" s="167"/>
      <c r="B19" s="80" t="s">
        <v>239</v>
      </c>
      <c r="C19" s="81"/>
      <c r="D19" s="81" t="s">
        <v>237</v>
      </c>
      <c r="E19" s="82"/>
      <c r="F19" s="80" t="s">
        <v>239</v>
      </c>
      <c r="G19" s="81"/>
      <c r="H19" s="81" t="s">
        <v>237</v>
      </c>
      <c r="I19" s="82"/>
      <c r="J19" s="80" t="str">
        <f t="shared" si="6"/>
        <v>△</v>
      </c>
      <c r="K19" s="81">
        <v>4</v>
      </c>
      <c r="L19" s="81" t="s">
        <v>237</v>
      </c>
      <c r="M19" s="82">
        <v>4</v>
      </c>
      <c r="N19" s="77"/>
      <c r="O19" s="78"/>
      <c r="P19" s="78"/>
      <c r="Q19" s="79"/>
      <c r="R19" s="80" t="str">
        <f t="shared" si="2"/>
        <v>△</v>
      </c>
      <c r="S19" s="81">
        <v>4</v>
      </c>
      <c r="T19" s="81" t="s">
        <v>237</v>
      </c>
      <c r="U19" s="82">
        <v>4</v>
      </c>
      <c r="V19" s="80" t="str">
        <f t="shared" si="4"/>
        <v>●</v>
      </c>
      <c r="W19" s="81">
        <v>1</v>
      </c>
      <c r="X19" s="81" t="s">
        <v>237</v>
      </c>
      <c r="Y19" s="82">
        <v>12</v>
      </c>
      <c r="Z19" s="89">
        <f>COUNTIF($B17:$Y20,"△")</f>
        <v>3</v>
      </c>
      <c r="AA19" s="169"/>
      <c r="AB19" s="172"/>
    </row>
    <row r="20" spans="1:28" ht="18" customHeight="1" x14ac:dyDescent="0.15">
      <c r="A20" s="167"/>
      <c r="B20" s="86" t="str">
        <f t="shared" si="3"/>
        <v/>
      </c>
      <c r="C20" s="87"/>
      <c r="D20" s="87" t="s">
        <v>237</v>
      </c>
      <c r="E20" s="88"/>
      <c r="F20" s="86" t="str">
        <f t="shared" si="5"/>
        <v/>
      </c>
      <c r="G20" s="87"/>
      <c r="H20" s="87" t="s">
        <v>237</v>
      </c>
      <c r="I20" s="88"/>
      <c r="J20" s="86" t="str">
        <f t="shared" si="6"/>
        <v/>
      </c>
      <c r="K20" s="87"/>
      <c r="L20" s="87" t="s">
        <v>237</v>
      </c>
      <c r="M20" s="88"/>
      <c r="N20" s="83"/>
      <c r="O20" s="84"/>
      <c r="P20" s="84"/>
      <c r="Q20" s="85"/>
      <c r="R20" s="86" t="str">
        <f t="shared" si="2"/>
        <v/>
      </c>
      <c r="S20" s="87"/>
      <c r="T20" s="87" t="s">
        <v>237</v>
      </c>
      <c r="U20" s="88"/>
      <c r="V20" s="86" t="str">
        <f t="shared" si="4"/>
        <v/>
      </c>
      <c r="W20" s="87"/>
      <c r="X20" s="87" t="s">
        <v>237</v>
      </c>
      <c r="Y20" s="88"/>
      <c r="Z20" s="26"/>
      <c r="AA20" s="170"/>
      <c r="AB20" s="173"/>
    </row>
    <row r="21" spans="1:28" ht="18" customHeight="1" x14ac:dyDescent="0.15">
      <c r="A21" s="166" t="s">
        <v>62</v>
      </c>
      <c r="B21" s="74" t="str">
        <f t="shared" si="3"/>
        <v>○</v>
      </c>
      <c r="C21" s="75">
        <v>9</v>
      </c>
      <c r="D21" s="75" t="s">
        <v>237</v>
      </c>
      <c r="E21" s="76">
        <v>5</v>
      </c>
      <c r="F21" s="74" t="str">
        <f t="shared" si="5"/>
        <v>△</v>
      </c>
      <c r="G21" s="75">
        <v>0</v>
      </c>
      <c r="H21" s="75" t="s">
        <v>237</v>
      </c>
      <c r="I21" s="76">
        <v>0</v>
      </c>
      <c r="J21" s="74" t="str">
        <f t="shared" si="6"/>
        <v>○</v>
      </c>
      <c r="K21" s="75">
        <v>3</v>
      </c>
      <c r="L21" s="75" t="s">
        <v>237</v>
      </c>
      <c r="M21" s="76">
        <v>0</v>
      </c>
      <c r="N21" s="74" t="str">
        <f t="shared" ref="N21:N28" si="7">IF(ISBLANK(O21),"",(IF(O21=Q21,"△",IF(O21&gt;Q21,"○","●"))))</f>
        <v>△</v>
      </c>
      <c r="O21" s="75">
        <v>3</v>
      </c>
      <c r="P21" s="75" t="s">
        <v>237</v>
      </c>
      <c r="Q21" s="76">
        <v>3</v>
      </c>
      <c r="R21" s="71"/>
      <c r="S21" s="72"/>
      <c r="T21" s="72"/>
      <c r="U21" s="73"/>
      <c r="V21" s="74" t="str">
        <f t="shared" si="4"/>
        <v>○</v>
      </c>
      <c r="W21" s="75">
        <v>9</v>
      </c>
      <c r="X21" s="75" t="s">
        <v>237</v>
      </c>
      <c r="Y21" s="76">
        <v>1</v>
      </c>
      <c r="Z21" s="10">
        <f>COUNTIF($B21:$Y24,"○")+COUNTIF($B21:$Y24,"□")</f>
        <v>8</v>
      </c>
      <c r="AA21" s="168">
        <f>IF(ISERROR(Z21/(Z21+Z22)),"",Z21/(Z21+Z22))</f>
        <v>0.72727272727272729</v>
      </c>
      <c r="AB21" s="171">
        <f>IF(AA21="","結果無し",(RANK(AA21,$AA$5:$AA$28)))</f>
        <v>2</v>
      </c>
    </row>
    <row r="22" spans="1:28" ht="18" customHeight="1" x14ac:dyDescent="0.15">
      <c r="A22" s="167"/>
      <c r="B22" s="80" t="str">
        <f t="shared" si="3"/>
        <v>●</v>
      </c>
      <c r="C22" s="81">
        <v>1</v>
      </c>
      <c r="D22" s="81" t="s">
        <v>237</v>
      </c>
      <c r="E22" s="82">
        <v>3</v>
      </c>
      <c r="F22" s="80" t="str">
        <f t="shared" si="5"/>
        <v>●</v>
      </c>
      <c r="G22" s="81">
        <v>4</v>
      </c>
      <c r="H22" s="81" t="s">
        <v>237</v>
      </c>
      <c r="I22" s="82">
        <v>7</v>
      </c>
      <c r="J22" s="80" t="str">
        <f t="shared" si="6"/>
        <v>○</v>
      </c>
      <c r="K22" s="81">
        <v>2</v>
      </c>
      <c r="L22" s="81" t="s">
        <v>237</v>
      </c>
      <c r="M22" s="82">
        <v>1</v>
      </c>
      <c r="N22" s="80" t="str">
        <f t="shared" si="7"/>
        <v>○</v>
      </c>
      <c r="O22" s="81">
        <v>10</v>
      </c>
      <c r="P22" s="81" t="s">
        <v>237</v>
      </c>
      <c r="Q22" s="82">
        <v>0</v>
      </c>
      <c r="R22" s="77"/>
      <c r="S22" s="78"/>
      <c r="T22" s="78"/>
      <c r="U22" s="79"/>
      <c r="V22" s="80" t="str">
        <f t="shared" si="4"/>
        <v>●</v>
      </c>
      <c r="W22" s="81">
        <v>2</v>
      </c>
      <c r="X22" s="81" t="s">
        <v>237</v>
      </c>
      <c r="Y22" s="82">
        <v>4</v>
      </c>
      <c r="Z22" s="16">
        <f>COUNTIF($B21:$Y24,"●")+COUNTIF($B21:$Y24,"■")</f>
        <v>3</v>
      </c>
      <c r="AA22" s="169"/>
      <c r="AB22" s="172"/>
    </row>
    <row r="23" spans="1:28" ht="18" customHeight="1" x14ac:dyDescent="0.15">
      <c r="A23" s="167"/>
      <c r="B23" s="80" t="str">
        <f t="shared" si="3"/>
        <v>○</v>
      </c>
      <c r="C23" s="81">
        <v>7</v>
      </c>
      <c r="D23" s="81" t="s">
        <v>237</v>
      </c>
      <c r="E23" s="82">
        <v>5</v>
      </c>
      <c r="F23" s="80" t="str">
        <f t="shared" si="5"/>
        <v>○</v>
      </c>
      <c r="G23" s="81">
        <v>12</v>
      </c>
      <c r="H23" s="81" t="s">
        <v>237</v>
      </c>
      <c r="I23" s="82">
        <v>2</v>
      </c>
      <c r="J23" s="80" t="str">
        <f t="shared" si="6"/>
        <v>○</v>
      </c>
      <c r="K23" s="81">
        <v>5</v>
      </c>
      <c r="L23" s="81" t="s">
        <v>237</v>
      </c>
      <c r="M23" s="82">
        <v>4</v>
      </c>
      <c r="N23" s="80" t="str">
        <f t="shared" si="7"/>
        <v>△</v>
      </c>
      <c r="O23" s="81">
        <v>4</v>
      </c>
      <c r="P23" s="81" t="s">
        <v>237</v>
      </c>
      <c r="Q23" s="82">
        <v>4</v>
      </c>
      <c r="R23" s="77"/>
      <c r="S23" s="78"/>
      <c r="T23" s="78"/>
      <c r="U23" s="79"/>
      <c r="V23" s="80" t="str">
        <f t="shared" si="4"/>
        <v/>
      </c>
      <c r="W23" s="81"/>
      <c r="X23" s="81" t="s">
        <v>237</v>
      </c>
      <c r="Y23" s="82"/>
      <c r="Z23" s="89">
        <f>COUNTIF($B21:$Y24,"△")</f>
        <v>3</v>
      </c>
      <c r="AA23" s="169"/>
      <c r="AB23" s="172"/>
    </row>
    <row r="24" spans="1:28" ht="18" customHeight="1" x14ac:dyDescent="0.15">
      <c r="A24" s="167"/>
      <c r="B24" s="86" t="str">
        <f t="shared" si="3"/>
        <v/>
      </c>
      <c r="C24" s="87"/>
      <c r="D24" s="87" t="s">
        <v>237</v>
      </c>
      <c r="E24" s="88"/>
      <c r="F24" s="86" t="str">
        <f t="shared" si="5"/>
        <v/>
      </c>
      <c r="G24" s="87"/>
      <c r="H24" s="87" t="s">
        <v>237</v>
      </c>
      <c r="I24" s="88"/>
      <c r="J24" s="86" t="str">
        <f t="shared" si="6"/>
        <v/>
      </c>
      <c r="K24" s="87"/>
      <c r="L24" s="87" t="s">
        <v>237</v>
      </c>
      <c r="M24" s="88"/>
      <c r="N24" s="86" t="str">
        <f t="shared" si="7"/>
        <v/>
      </c>
      <c r="O24" s="87"/>
      <c r="P24" s="87" t="s">
        <v>237</v>
      </c>
      <c r="Q24" s="88"/>
      <c r="R24" s="83"/>
      <c r="S24" s="84"/>
      <c r="T24" s="84"/>
      <c r="U24" s="85"/>
      <c r="V24" s="86" t="str">
        <f t="shared" si="4"/>
        <v/>
      </c>
      <c r="W24" s="87"/>
      <c r="X24" s="87" t="s">
        <v>237</v>
      </c>
      <c r="Y24" s="88"/>
      <c r="Z24" s="26"/>
      <c r="AA24" s="170"/>
      <c r="AB24" s="173"/>
    </row>
    <row r="25" spans="1:28" ht="18" customHeight="1" x14ac:dyDescent="0.15">
      <c r="A25" s="166" t="s">
        <v>236</v>
      </c>
      <c r="B25" s="74" t="str">
        <f>IF(ISBLANK(C25),"",(IF(C25=E25,"△",IF(C25&gt;E25,"○","●"))))</f>
        <v>●</v>
      </c>
      <c r="C25" s="75">
        <v>2</v>
      </c>
      <c r="D25" s="75" t="s">
        <v>237</v>
      </c>
      <c r="E25" s="76">
        <v>7</v>
      </c>
      <c r="F25" s="74" t="str">
        <f>IF(ISBLANK(G25),"",(IF(G25=I25,"△",IF(G25&gt;I25,"○","●"))))</f>
        <v>△</v>
      </c>
      <c r="G25" s="75">
        <v>2</v>
      </c>
      <c r="H25" s="75" t="s">
        <v>237</v>
      </c>
      <c r="I25" s="76">
        <v>2</v>
      </c>
      <c r="J25" s="74" t="str">
        <f>IF(ISBLANK(K25),"",(IF(K25=M25,"△",IF(K25&gt;M25,"○","●"))))</f>
        <v>●</v>
      </c>
      <c r="K25" s="75">
        <v>0</v>
      </c>
      <c r="L25" s="75" t="s">
        <v>237</v>
      </c>
      <c r="M25" s="76">
        <v>5</v>
      </c>
      <c r="N25" s="74" t="s">
        <v>239</v>
      </c>
      <c r="O25" s="75"/>
      <c r="P25" s="75" t="s">
        <v>237</v>
      </c>
      <c r="Q25" s="76"/>
      <c r="R25" s="74" t="str">
        <f>IF(ISBLANK(S25),"",(IF(S25=U25,"△",IF(S25&gt;U25,"○","●"))))</f>
        <v>●</v>
      </c>
      <c r="S25" s="75">
        <v>1</v>
      </c>
      <c r="T25" s="75" t="s">
        <v>237</v>
      </c>
      <c r="U25" s="76">
        <v>9</v>
      </c>
      <c r="V25" s="71"/>
      <c r="W25" s="72"/>
      <c r="X25" s="72"/>
      <c r="Y25" s="73"/>
      <c r="Z25" s="10">
        <f>COUNTIF($B25:$Y28,"○")+COUNTIF($B25:$Y28,"□")</f>
        <v>5</v>
      </c>
      <c r="AA25" s="168">
        <f>IF(ISERROR(Z25/(Z25+Z26)),"",Z25/(Z25+Z26))</f>
        <v>0.38461538461538464</v>
      </c>
      <c r="AB25" s="171">
        <f>IF(AA25="","結果無し",(RANK(AA25,$AA$5:$AA$28)))</f>
        <v>5</v>
      </c>
    </row>
    <row r="26" spans="1:28" ht="18" customHeight="1" x14ac:dyDescent="0.15">
      <c r="A26" s="166"/>
      <c r="B26" s="80" t="str">
        <f>IF(ISBLANK(C26),"",(IF(C26=E26,"△",IF(C26&gt;E26,"○","●"))))</f>
        <v>●</v>
      </c>
      <c r="C26" s="81">
        <v>4</v>
      </c>
      <c r="D26" s="81" t="s">
        <v>237</v>
      </c>
      <c r="E26" s="82">
        <v>6</v>
      </c>
      <c r="F26" s="80" t="str">
        <f>IF(ISBLANK(G26),"",(IF(G26=I26,"△",IF(G26&gt;I26,"○","●"))))</f>
        <v>○</v>
      </c>
      <c r="G26" s="81">
        <v>3</v>
      </c>
      <c r="H26" s="81" t="s">
        <v>237</v>
      </c>
      <c r="I26" s="82">
        <v>1</v>
      </c>
      <c r="J26" s="80" t="str">
        <f>IF(ISBLANK(K26),"",(IF(K26=M26,"△",IF(K26&gt;M26,"○","●"))))</f>
        <v>●</v>
      </c>
      <c r="K26" s="81">
        <v>0</v>
      </c>
      <c r="L26" s="81" t="s">
        <v>237</v>
      </c>
      <c r="M26" s="82">
        <v>5</v>
      </c>
      <c r="N26" s="80" t="s">
        <v>238</v>
      </c>
      <c r="O26" s="81"/>
      <c r="P26" s="81" t="s">
        <v>237</v>
      </c>
      <c r="Q26" s="82"/>
      <c r="R26" s="80" t="str">
        <f>IF(ISBLANK(S26),"",(IF(S26=U26,"△",IF(S26&gt;U26,"○","●"))))</f>
        <v>○</v>
      </c>
      <c r="S26" s="81">
        <v>4</v>
      </c>
      <c r="T26" s="81" t="s">
        <v>237</v>
      </c>
      <c r="U26" s="82">
        <v>2</v>
      </c>
      <c r="V26" s="77"/>
      <c r="W26" s="78"/>
      <c r="X26" s="78"/>
      <c r="Y26" s="79"/>
      <c r="Z26" s="16">
        <f>COUNTIF($B25:$Y28,"●")+COUNTIF($B25:$Y28,"■")</f>
        <v>8</v>
      </c>
      <c r="AA26" s="169"/>
      <c r="AB26" s="172"/>
    </row>
    <row r="27" spans="1:28" ht="18" customHeight="1" x14ac:dyDescent="0.15">
      <c r="A27" s="167"/>
      <c r="B27" s="80" t="s">
        <v>239</v>
      </c>
      <c r="C27" s="81"/>
      <c r="D27" s="81" t="s">
        <v>237</v>
      </c>
      <c r="E27" s="82"/>
      <c r="F27" s="80" t="s">
        <v>239</v>
      </c>
      <c r="G27" s="81"/>
      <c r="H27" s="81" t="s">
        <v>237</v>
      </c>
      <c r="I27" s="82"/>
      <c r="J27" s="80" t="s">
        <v>238</v>
      </c>
      <c r="K27" s="81"/>
      <c r="L27" s="81" t="s">
        <v>237</v>
      </c>
      <c r="M27" s="82"/>
      <c r="N27" s="80" t="str">
        <f t="shared" si="7"/>
        <v>○</v>
      </c>
      <c r="O27" s="81">
        <v>12</v>
      </c>
      <c r="P27" s="81" t="s">
        <v>237</v>
      </c>
      <c r="Q27" s="82">
        <v>1</v>
      </c>
      <c r="R27" s="80" t="str">
        <f>IF(ISBLANK(S27),"",(IF(S27=U27,"△",IF(S27&gt;U27,"○","●"))))</f>
        <v/>
      </c>
      <c r="S27" s="81"/>
      <c r="T27" s="81" t="s">
        <v>237</v>
      </c>
      <c r="U27" s="82"/>
      <c r="V27" s="77"/>
      <c r="W27" s="78"/>
      <c r="X27" s="78"/>
      <c r="Y27" s="79"/>
      <c r="Z27" s="89">
        <f>COUNTIF($B25:$Y28,"△")</f>
        <v>1</v>
      </c>
      <c r="AA27" s="169"/>
      <c r="AB27" s="172"/>
    </row>
    <row r="28" spans="1:28" ht="18" customHeight="1" x14ac:dyDescent="0.15">
      <c r="A28" s="167"/>
      <c r="B28" s="86" t="str">
        <f>IF(ISBLANK(C28),"",(IF(C28=E28,"△",IF(C28&gt;E28,"○","●"))))</f>
        <v/>
      </c>
      <c r="C28" s="87"/>
      <c r="D28" s="87" t="s">
        <v>237</v>
      </c>
      <c r="E28" s="88"/>
      <c r="F28" s="86" t="str">
        <f>IF(ISBLANK(G28),"",(IF(G28=I28,"△",IF(G28&gt;I28,"○","●"))))</f>
        <v/>
      </c>
      <c r="G28" s="87"/>
      <c r="H28" s="87" t="s">
        <v>237</v>
      </c>
      <c r="I28" s="88"/>
      <c r="J28" s="86" t="str">
        <f>IF(ISBLANK(K28),"",(IF(K28=M28,"△",IF(K28&gt;M28,"○","●"))))</f>
        <v/>
      </c>
      <c r="K28" s="87"/>
      <c r="L28" s="87" t="s">
        <v>237</v>
      </c>
      <c r="M28" s="88"/>
      <c r="N28" s="86" t="str">
        <f t="shared" si="7"/>
        <v/>
      </c>
      <c r="O28" s="87"/>
      <c r="P28" s="87" t="s">
        <v>237</v>
      </c>
      <c r="Q28" s="88"/>
      <c r="R28" s="86" t="str">
        <f>IF(ISBLANK(S28),"",(IF(S28=U28,"△",IF(S28&gt;U28,"○","●"))))</f>
        <v/>
      </c>
      <c r="S28" s="87"/>
      <c r="T28" s="87" t="s">
        <v>237</v>
      </c>
      <c r="U28" s="88"/>
      <c r="V28" s="83"/>
      <c r="W28" s="84"/>
      <c r="X28" s="84"/>
      <c r="Y28" s="85"/>
      <c r="Z28" s="26"/>
      <c r="AA28" s="170"/>
      <c r="AB28" s="173"/>
    </row>
  </sheetData>
  <mergeCells count="27">
    <mergeCell ref="A21:A24"/>
    <mergeCell ref="AA21:AA24"/>
    <mergeCell ref="AB21:AB24"/>
    <mergeCell ref="A25:A28"/>
    <mergeCell ref="AA25:AA28"/>
    <mergeCell ref="AB25:AB28"/>
    <mergeCell ref="A13:A16"/>
    <mergeCell ref="AA13:AA16"/>
    <mergeCell ref="AB13:AB16"/>
    <mergeCell ref="A17:A20"/>
    <mergeCell ref="AA17:AA20"/>
    <mergeCell ref="AB17:AB20"/>
    <mergeCell ref="A5:A8"/>
    <mergeCell ref="AA5:AA8"/>
    <mergeCell ref="AB5:AB8"/>
    <mergeCell ref="A9:A12"/>
    <mergeCell ref="AA9:AA12"/>
    <mergeCell ref="AB9:AB12"/>
    <mergeCell ref="A1:AB1"/>
    <mergeCell ref="A2:AB2"/>
    <mergeCell ref="A3:AB3"/>
    <mergeCell ref="B4:E4"/>
    <mergeCell ref="F4:I4"/>
    <mergeCell ref="J4:M4"/>
    <mergeCell ref="N4:Q4"/>
    <mergeCell ref="R4:U4"/>
    <mergeCell ref="V4:Y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R6(2025)</vt:lpstr>
      <vt:lpstr>R6(2024)</vt:lpstr>
      <vt:lpstr>R5(2023)</vt:lpstr>
      <vt:lpstr>R4(2022)</vt:lpstr>
      <vt:lpstr>R3(2021)</vt:lpstr>
      <vt:lpstr>R2(2020)</vt:lpstr>
      <vt:lpstr>R1(2019)</vt:lpstr>
      <vt:lpstr>H30(2018)</vt:lpstr>
      <vt:lpstr>H29(2017)</vt:lpstr>
      <vt:lpstr>H28(2016)</vt:lpstr>
      <vt:lpstr>H27(2015)</vt:lpstr>
      <vt:lpstr>H26(2014)</vt:lpstr>
      <vt:lpstr>H25(2013)</vt:lpstr>
      <vt:lpstr>H24(2012)</vt:lpstr>
      <vt:lpstr>H23(2011)</vt:lpstr>
      <vt:lpstr>H22(2010)</vt:lpstr>
      <vt:lpstr>H21(2009)</vt:lpstr>
      <vt:lpstr>H20(2008)</vt:lpstr>
      <vt:lpstr>H19(2007)</vt:lpstr>
      <vt:lpstr>H18(2006)</vt:lpstr>
      <vt:lpstr>H17(2005)</vt:lpstr>
      <vt:lpstr>H16(2004)</vt:lpstr>
      <vt:lpstr>H15(2003)</vt:lpstr>
      <vt:lpstr>H14(2002)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yanagi</dc:creator>
  <cp:lastModifiedBy>喜三 山田</cp:lastModifiedBy>
  <cp:lastPrinted>2010-03-02T03:55:07Z</cp:lastPrinted>
  <dcterms:created xsi:type="dcterms:W3CDTF">2009-04-13T03:45:59Z</dcterms:created>
  <dcterms:modified xsi:type="dcterms:W3CDTF">2026-03-13T03:56:21Z</dcterms:modified>
</cp:coreProperties>
</file>